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産業経済部商業振興課\2 融資\2 全般\●セーフティネット\年度別ファイル\R3年度\★20210801～5号指定業種\押印廃止様式\掲載中の様式\危機関連\"/>
    </mc:Choice>
  </mc:AlternateContent>
  <bookViews>
    <workbookView xWindow="0" yWindow="0" windowWidth="15360" windowHeight="7500"/>
  </bookViews>
  <sheets>
    <sheet name="危機関連保証様式(全て自動計算" sheetId="4" r:id="rId1"/>
    <sheet name="証明資料" sheetId="1" r:id="rId2"/>
    <sheet name="決裁" sheetId="5" state="hidden" r:id="rId3"/>
  </sheets>
  <externalReferences>
    <externalReference r:id="rId4"/>
  </externalReferences>
  <definedNames>
    <definedName name="_xlnm.Print_Area" localSheetId="0">'危機関連保証様式(全て自動計算'!$A$1:$AJ$116</definedName>
    <definedName name="_xlnm.Print_Area" localSheetId="1">証明資料!$A$1:$AC$29</definedName>
  </definedNames>
  <calcPr calcId="152511"/>
</workbook>
</file>

<file path=xl/calcChain.xml><?xml version="1.0" encoding="utf-8"?>
<calcChain xmlns="http://schemas.openxmlformats.org/spreadsheetml/2006/main">
  <c r="L16" i="1" l="1"/>
  <c r="L17" i="1" s="1"/>
  <c r="L13" i="1"/>
  <c r="L14" i="1" s="1"/>
  <c r="J13" i="1"/>
  <c r="J10" i="1"/>
  <c r="W54" i="1" l="1"/>
  <c r="L10" i="1"/>
  <c r="J14" i="1"/>
  <c r="J17" i="1" s="1"/>
  <c r="J16" i="1"/>
  <c r="W114" i="4" l="1"/>
  <c r="A5" i="5"/>
  <c r="A3" i="5"/>
  <c r="A1" i="5"/>
  <c r="M114" i="4" l="1"/>
  <c r="N15" i="1"/>
  <c r="N18" i="1"/>
  <c r="U11" i="1" l="1"/>
  <c r="U19" i="1"/>
  <c r="L29" i="1" l="1"/>
  <c r="L28" i="1"/>
  <c r="L27" i="1"/>
  <c r="V26" i="1"/>
  <c r="S26" i="1"/>
  <c r="P26" i="1"/>
  <c r="X9" i="4"/>
  <c r="X67" i="4" s="1"/>
  <c r="B112" i="4"/>
  <c r="Z36" i="4"/>
  <c r="Z94" i="4" s="1"/>
  <c r="Z30" i="4"/>
  <c r="Z88" i="4" s="1"/>
  <c r="Z28" i="4"/>
  <c r="E110" i="4"/>
  <c r="C41" i="4"/>
  <c r="C99" i="4" s="1"/>
  <c r="Z38" i="4"/>
  <c r="Z96" i="4" s="1"/>
  <c r="Z21" i="4"/>
  <c r="Z79" i="4" s="1"/>
  <c r="X11" i="4"/>
  <c r="X69" i="4" s="1"/>
  <c r="AF5" i="4"/>
  <c r="AF63" i="4" s="1"/>
  <c r="AC5" i="4"/>
  <c r="AC63" i="4" s="1"/>
  <c r="AA5" i="4"/>
  <c r="AA63" i="4" s="1"/>
  <c r="Z86" i="4" l="1"/>
  <c r="Z32" i="4"/>
  <c r="Z90" i="4" s="1"/>
  <c r="AC24" i="4"/>
  <c r="AC82" i="4" s="1"/>
</calcChain>
</file>

<file path=xl/sharedStrings.xml><?xml version="1.0" encoding="utf-8"?>
<sst xmlns="http://schemas.openxmlformats.org/spreadsheetml/2006/main" count="183" uniqueCount="93">
  <si>
    <t>様式第４</t>
    <rPh sb="0" eb="2">
      <t>ヨウシキ</t>
    </rPh>
    <rPh sb="2" eb="3">
      <t>ダイ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</si>
  <si>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</si>
  <si>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</si>
  <si>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</si>
  <si>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</si>
  <si>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</si>
  <si>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</si>
  <si>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</si>
  <si>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</si>
  <si>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</si>
  <si>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</si>
  <si>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</si>
  <si>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</si>
  <si>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</si>
  <si>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</si>
  <si>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</si>
  <si>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</si>
  <si>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</si>
  <si>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</si>
  <si>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</si>
  <si>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Ｂ－Ａ</t>
    <phoneticPr fontId="7"/>
  </si>
  <si>
    <t>×</t>
    <phoneticPr fontId="7"/>
  </si>
  <si>
    <t>Ｂ</t>
    <phoneticPr fontId="7"/>
  </si>
  <si>
    <t>A：</t>
    <phoneticPr fontId="7"/>
  </si>
  <si>
    <t>円</t>
    <rPh sb="0" eb="1">
      <t>エン</t>
    </rPh>
    <phoneticPr fontId="7"/>
  </si>
  <si>
    <t>B：</t>
    <phoneticPr fontId="7"/>
  </si>
  <si>
    <t>Ａの期間に対応する前年１か月間の売上高等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</si>
  <si>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</si>
  <si>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</si>
  <si>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％</t>
    <phoneticPr fontId="7"/>
  </si>
  <si>
    <t>(実績見込み)</t>
    <rPh sb="1" eb="3">
      <t>ジッセキ</t>
    </rPh>
    <rPh sb="3" eb="5">
      <t>ミコミ</t>
    </rPh>
    <phoneticPr fontId="7"/>
  </si>
  <si>
    <t>（Ｂ＋Ｄ）</t>
    <phoneticPr fontId="7"/>
  </si>
  <si>
    <t>－</t>
    <phoneticPr fontId="7"/>
  </si>
  <si>
    <t>（Ａ＋Ｃ）</t>
    <phoneticPr fontId="7"/>
  </si>
  <si>
    <t>×</t>
    <phoneticPr fontId="7"/>
  </si>
  <si>
    <t>Ｂ＋Ｄ</t>
    <phoneticPr fontId="7"/>
  </si>
  <si>
    <t>C：</t>
    <phoneticPr fontId="7"/>
  </si>
  <si>
    <t>Ａの期間後２か月間の見込み売上高等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7"/>
  </si>
  <si>
    <t>D：</t>
    <phoneticPr fontId="7"/>
  </si>
  <si>
    <t>Ｃの期間に対応する前年の２か月間の売上高等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19">
      <t>ウリアゲ</t>
    </rPh>
    <rPh sb="19" eb="20">
      <t>ダカ</t>
    </rPh>
    <rPh sb="20" eb="21">
      <t>ナド</t>
    </rPh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</si>
  <si>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</si>
  <si>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</si>
  <si>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</si>
  <si>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　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</si>
  <si>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②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</si>
  <si>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</si>
  <si>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</si>
  <si>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</si>
  <si>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</si>
  <si>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</si>
  <si>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</si>
  <si>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</si>
  <si>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</si>
  <si>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</si>
  <si>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</si>
  <si>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</si>
  <si>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</si>
  <si>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</si>
  <si>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A:最近一か月の売上高</t>
    <rPh sb="2" eb="4">
      <t>サイキン</t>
    </rPh>
    <rPh sb="4" eb="5">
      <t>イッ</t>
    </rPh>
    <rPh sb="6" eb="7">
      <t>ゲツ</t>
    </rPh>
    <rPh sb="8" eb="10">
      <t>ウリアゲ</t>
    </rPh>
    <rPh sb="10" eb="11">
      <t>ダカ</t>
    </rPh>
    <phoneticPr fontId="2"/>
  </si>
  <si>
    <t>月</t>
    <rPh sb="0" eb="1">
      <t>ゲツ</t>
    </rPh>
    <phoneticPr fontId="2"/>
  </si>
  <si>
    <t>C:Aの期間後2か月の売上高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phoneticPr fontId="2"/>
  </si>
  <si>
    <t>D:Cの期間に対応する前年一か月の売上高</t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</si>
  <si>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</si>
  <si>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B:Aに対応する前年一か月の売上高</t>
    <rPh sb="4" eb="6">
      <t>タイオウ</t>
    </rPh>
    <rPh sb="8" eb="10">
      <t>ゼンネン</t>
    </rPh>
    <rPh sb="10" eb="11">
      <t>イッ</t>
    </rPh>
    <rPh sb="12" eb="13">
      <t>ゲツ</t>
    </rPh>
    <rPh sb="14" eb="16">
      <t>ウリアゲ</t>
    </rPh>
    <rPh sb="16" eb="17">
      <t>タカ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</si>
  <si>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</si>
  <si>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</si>
  <si>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</si>
  <si>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</si>
  <si>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中小企業信用保険法第２条第６の規定による認定申請書（危機関連保証）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26" eb="28">
      <t>キキ</t>
    </rPh>
    <rPh sb="28" eb="30">
      <t>カンレン</t>
    </rPh>
    <rPh sb="30" eb="32">
      <t>ホショウ</t>
    </rPh>
    <phoneticPr fontId="7"/>
  </si>
  <si>
    <t>の発生に起因して、現在、金融取引の正常化のために</t>
    <rPh sb="1" eb="3">
      <t>ハッセイ</t>
    </rPh>
    <rPh sb="4" eb="6">
      <t>キイン</t>
    </rPh>
    <rPh sb="9" eb="11">
      <t>ゲンザイ</t>
    </rPh>
    <rPh sb="12" eb="14">
      <t>キンユウ</t>
    </rPh>
    <rPh sb="14" eb="16">
      <t>トリヒキ</t>
    </rPh>
    <rPh sb="17" eb="20">
      <t>セイジョウカ</t>
    </rPh>
    <phoneticPr fontId="7"/>
  </si>
  <si>
    <t>資金調達が必要となっており、かつ、下記のとおり売上高等も減少しております。こうした事態の発生に</t>
    <rPh sb="0" eb="2">
      <t>シキン</t>
    </rPh>
    <rPh sb="2" eb="4">
      <t>チョウタツ</t>
    </rPh>
    <rPh sb="5" eb="7">
      <t>ヒツヨウ</t>
    </rPh>
    <rPh sb="17" eb="19">
      <t>カキ</t>
    </rPh>
    <rPh sb="23" eb="25">
      <t>ウリアゲ</t>
    </rPh>
    <rPh sb="25" eb="26">
      <t>ダカ</t>
    </rPh>
    <rPh sb="26" eb="27">
      <t>トウ</t>
    </rPh>
    <rPh sb="28" eb="30">
      <t>ゲンショウ</t>
    </rPh>
    <rPh sb="41" eb="43">
      <t>ジタイ</t>
    </rPh>
    <rPh sb="44" eb="46">
      <t>ハッセイ</t>
    </rPh>
    <phoneticPr fontId="7"/>
  </si>
  <si>
    <t>より、経営の安定に支障が生じておりますことから、中小企業信用保険法第２条第６項の規定に基づき</t>
    <rPh sb="3" eb="5">
      <t>ケイエイ</t>
    </rPh>
    <rPh sb="6" eb="8">
      <t>アンテイ</t>
    </rPh>
    <rPh sb="9" eb="11">
      <t>シショウ</t>
    </rPh>
    <rPh sb="12" eb="13">
      <t>ショウ</t>
    </rPh>
    <rPh sb="24" eb="26">
      <t>チュウショウ</t>
    </rPh>
    <rPh sb="26" eb="28">
      <t>キギョウ</t>
    </rPh>
    <rPh sb="28" eb="30">
      <t>シンヨウ</t>
    </rPh>
    <rPh sb="30" eb="33">
      <t>ホケンホウ</t>
    </rPh>
    <rPh sb="33" eb="34">
      <t>ダイ</t>
    </rPh>
    <rPh sb="35" eb="36">
      <t>ジョウ</t>
    </rPh>
    <rPh sb="36" eb="37">
      <t>ダイ</t>
    </rPh>
    <rPh sb="38" eb="39">
      <t>コウ</t>
    </rPh>
    <rPh sb="40" eb="42">
      <t>キテイ</t>
    </rPh>
    <rPh sb="43" eb="44">
      <t>モト</t>
    </rPh>
    <phoneticPr fontId="2"/>
  </si>
  <si>
    <t>認定されるようお願いします。</t>
    <rPh sb="0" eb="2">
      <t>ニンテイ</t>
    </rPh>
    <rPh sb="8" eb="9">
      <t>ネガ</t>
    </rPh>
    <phoneticPr fontId="7"/>
  </si>
  <si>
    <t>信用の収縮の発生における最近１か月間の売上高等</t>
    <rPh sb="0" eb="2">
      <t>シンヨウ</t>
    </rPh>
    <rPh sb="3" eb="5">
      <t>シュウシュク</t>
    </rPh>
    <rPh sb="6" eb="8">
      <t>ハッセイ</t>
    </rPh>
    <phoneticPr fontId="7"/>
  </si>
  <si>
    <t>　　危機関連保証の申込みを行うことが必要です。</t>
    <rPh sb="2" eb="4">
      <t>キキ</t>
    </rPh>
    <rPh sb="4" eb="6">
      <t>カンレン</t>
    </rPh>
    <rPh sb="6" eb="8">
      <t>ホショウ</t>
    </rPh>
    <phoneticPr fontId="7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</si>
  <si>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</si>
  <si>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％</t>
    <phoneticPr fontId="2"/>
  </si>
  <si>
    <t>※最近三か月の売上減少（実績見込）</t>
    <rPh sb="1" eb="3">
      <t>サイキン</t>
    </rPh>
    <rPh sb="3" eb="4">
      <t>サン</t>
    </rPh>
    <rPh sb="5" eb="6">
      <t>ゲツ</t>
    </rPh>
    <rPh sb="7" eb="9">
      <t>ウリア</t>
    </rPh>
    <rPh sb="9" eb="11">
      <t>ゲンショウ</t>
    </rPh>
    <rPh sb="12" eb="14">
      <t>ジッセキ</t>
    </rPh>
    <rPh sb="14" eb="16">
      <t>ミコミ</t>
    </rPh>
    <phoneticPr fontId="2"/>
  </si>
  <si>
    <t>Ｃ＝</t>
    <phoneticPr fontId="2"/>
  </si>
  <si>
    <t>Ｄ＝</t>
    <phoneticPr fontId="2"/>
  </si>
  <si>
    <t>課　長</t>
    <rPh sb="0" eb="1">
      <t>カ</t>
    </rPh>
    <rPh sb="2" eb="3">
      <t>チョウ</t>
    </rPh>
    <phoneticPr fontId="29"/>
  </si>
  <si>
    <t>主査</t>
    <rPh sb="0" eb="2">
      <t>シュサ</t>
    </rPh>
    <phoneticPr fontId="29"/>
  </si>
  <si>
    <t>担当</t>
    <rPh sb="0" eb="2">
      <t>タントウ</t>
    </rPh>
    <phoneticPr fontId="29"/>
  </si>
  <si>
    <t>合　議</t>
    <rPh sb="0" eb="1">
      <t>ゴウ</t>
    </rPh>
    <rPh sb="2" eb="3">
      <t>ギ</t>
    </rPh>
    <phoneticPr fontId="29"/>
  </si>
  <si>
    <t>年</t>
    <rPh sb="0" eb="1">
      <t>ネン</t>
    </rPh>
    <phoneticPr fontId="29"/>
  </si>
  <si>
    <t>月</t>
    <rPh sb="0" eb="1">
      <t>ガツ</t>
    </rPh>
    <phoneticPr fontId="29"/>
  </si>
  <si>
    <t>日</t>
    <rPh sb="0" eb="1">
      <t>ヒ</t>
    </rPh>
    <phoneticPr fontId="29"/>
  </si>
  <si>
    <t>（控）</t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</si>
  <si>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</si>
  <si>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</si>
  <si>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</si>
  <si>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</si>
  <si>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危機関連保証　証明資料（苫小牧市）</t>
    <rPh sb="0" eb="2">
      <t>キキ</t>
    </rPh>
    <rPh sb="2" eb="4">
      <t>カンレン</t>
    </rPh>
    <rPh sb="4" eb="6">
      <t>ホショウ</t>
    </rPh>
    <rPh sb="7" eb="9">
      <t>ショウメイ</t>
    </rPh>
    <rPh sb="9" eb="11">
      <t>シリョウ</t>
    </rPh>
    <rPh sb="12" eb="16">
      <t>トマコマイシ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</si>
</sst>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.0;[Red]\-#,##0.0"/>
    <numFmt numFmtId="178" formatCode="[=0]&quot;　&quot;;General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19" fillId="0" borderId="10" xfId="2" applyFont="1" applyBorder="1">
      <alignment vertical="center"/>
    </xf>
    <xf numFmtId="0" fontId="14" fillId="0" borderId="1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vertical="center" indent="1"/>
    </xf>
    <xf numFmtId="0" fontId="20" fillId="0" borderId="0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0" fontId="14" fillId="0" borderId="0" xfId="2" applyFont="1" applyBorder="1" applyAlignment="1">
      <alignment horizontal="distributed" vertical="center"/>
    </xf>
    <xf numFmtId="49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>
      <alignment vertical="center"/>
    </xf>
    <xf numFmtId="0" fontId="20" fillId="0" borderId="0" xfId="2" applyFont="1" applyAlignment="1">
      <alignment horizontal="center" vertical="center"/>
    </xf>
    <xf numFmtId="0" fontId="14" fillId="0" borderId="6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12" xfId="2" applyFont="1" applyBorder="1">
      <alignment vertical="center"/>
    </xf>
    <xf numFmtId="0" fontId="14" fillId="0" borderId="13" xfId="2" applyFont="1" applyBorder="1">
      <alignment vertical="center"/>
    </xf>
    <xf numFmtId="0" fontId="15" fillId="2" borderId="0" xfId="2" applyFont="1" applyFill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9" xfId="2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38" fontId="10" fillId="0" borderId="5" xfId="1" applyFont="1" applyFill="1" applyBorder="1" applyAlignment="1">
      <alignment horizontal="right" vertical="center" wrapText="1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4" fillId="0" borderId="12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 wrapText="1"/>
    </xf>
    <xf numFmtId="0" fontId="28" fillId="5" borderId="15" xfId="4" applyFont="1" applyFill="1" applyBorder="1" applyAlignment="1">
      <alignment horizontal="center" vertical="center"/>
    </xf>
    <xf numFmtId="0" fontId="26" fillId="5" borderId="0" xfId="4" applyFill="1">
      <alignment vertical="center"/>
    </xf>
    <xf numFmtId="0" fontId="27" fillId="5" borderId="16" xfId="4" applyFont="1" applyFill="1" applyBorder="1" applyAlignment="1">
      <alignment horizontal="center" vertical="center"/>
    </xf>
    <xf numFmtId="0" fontId="27" fillId="5" borderId="17" xfId="4" applyFont="1" applyFill="1" applyBorder="1" applyAlignment="1">
      <alignment horizontal="center" vertical="center"/>
    </xf>
    <xf numFmtId="0" fontId="26" fillId="5" borderId="0" xfId="4" applyFill="1" applyAlignment="1">
      <alignment horizontal="center" vertical="center"/>
    </xf>
    <xf numFmtId="58" fontId="14" fillId="0" borderId="15" xfId="2" applyNumberFormat="1" applyFont="1" applyBorder="1">
      <alignment vertical="center"/>
    </xf>
    <xf numFmtId="178" fontId="8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7" fillId="5" borderId="14" xfId="4" applyNumberFormat="1" applyFont="1" applyFill="1" applyBorder="1" applyAlignment="1">
      <alignment horizontal="center" vertical="center"/>
    </xf>
    <xf numFmtId="178" fontId="27" fillId="5" borderId="16" xfId="4" applyNumberFormat="1" applyFont="1" applyFill="1" applyBorder="1" applyAlignment="1">
      <alignment horizontal="center" vertical="center"/>
    </xf>
    <xf numFmtId="0" fontId="18" fillId="0" borderId="13" xfId="2" applyFont="1" applyBorder="1" applyAlignment="1">
      <alignment vertical="center"/>
    </xf>
    <xf numFmtId="176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7" fillId="2" borderId="10" xfId="3" applyFont="1" applyFill="1" applyBorder="1" applyAlignment="1">
      <alignment vertical="center"/>
    </xf>
    <xf numFmtId="0" fontId="17" fillId="2" borderId="0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 shrinkToFit="1"/>
    </xf>
    <xf numFmtId="0" fontId="14" fillId="0" borderId="0" xfId="2" applyFont="1" applyBorder="1" applyAlignment="1">
      <alignment horizontal="left" vertical="center"/>
    </xf>
    <xf numFmtId="0" fontId="17" fillId="2" borderId="10" xfId="2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shrinkToFit="1"/>
    </xf>
    <xf numFmtId="176" fontId="17" fillId="2" borderId="10" xfId="2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distributed" vertical="center"/>
    </xf>
    <xf numFmtId="0" fontId="14" fillId="0" borderId="11" xfId="2" applyFont="1" applyBorder="1" applyAlignment="1">
      <alignment horizontal="distributed"/>
    </xf>
    <xf numFmtId="0" fontId="14" fillId="2" borderId="10" xfId="2" applyFont="1" applyFill="1" applyBorder="1" applyAlignment="1">
      <alignment horizontal="center" vertical="center" shrinkToFit="1"/>
    </xf>
    <xf numFmtId="0" fontId="17" fillId="2" borderId="11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top"/>
    </xf>
    <xf numFmtId="0" fontId="14" fillId="0" borderId="12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10" xfId="2" applyFont="1" applyFill="1" applyBorder="1" applyAlignment="1">
      <alignment horizontal="left" vertical="center" wrapText="1"/>
    </xf>
    <xf numFmtId="0" fontId="16" fillId="2" borderId="10" xfId="2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176" fontId="10" fillId="3" borderId="2" xfId="0" applyNumberFormat="1" applyFont="1" applyFill="1" applyBorder="1" applyAlignment="1">
      <alignment horizontal="left" vertical="center" wrapText="1"/>
    </xf>
    <xf numFmtId="176" fontId="10" fillId="3" borderId="3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177" fontId="8" fillId="0" borderId="0" xfId="1" applyNumberFormat="1" applyFont="1" applyFill="1" applyBorder="1" applyAlignment="1">
      <alignment horizontal="right" vertical="center" wrapText="1"/>
    </xf>
    <xf numFmtId="38" fontId="10" fillId="3" borderId="2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  <xf numFmtId="38" fontId="10" fillId="4" borderId="2" xfId="1" applyFont="1" applyFill="1" applyBorder="1" applyAlignment="1">
      <alignment horizontal="right" vertical="center" wrapText="1"/>
    </xf>
    <xf numFmtId="38" fontId="10" fillId="4" borderId="3" xfId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177" fontId="8" fillId="0" borderId="5" xfId="1" applyNumberFormat="1" applyFont="1" applyFill="1" applyBorder="1" applyAlignment="1">
      <alignment horizontal="right" vertical="center" wrapText="1"/>
    </xf>
    <xf numFmtId="178" fontId="8" fillId="0" borderId="3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78" fontId="25" fillId="0" borderId="0" xfId="0" applyNumberFormat="1" applyFont="1" applyFill="1" applyBorder="1" applyAlignment="1">
      <alignment horizontal="center" vertical="center"/>
    </xf>
    <xf numFmtId="38" fontId="10" fillId="4" borderId="6" xfId="1" applyFont="1" applyFill="1" applyBorder="1" applyAlignment="1">
      <alignment horizontal="right" vertical="center" wrapText="1"/>
    </xf>
    <xf numFmtId="38" fontId="10" fillId="4" borderId="5" xfId="1" applyFont="1" applyFill="1" applyBorder="1" applyAlignment="1">
      <alignment horizontal="right" vertical="center" wrapText="1"/>
    </xf>
    <xf numFmtId="178" fontId="8" fillId="0" borderId="5" xfId="1" applyNumberFormat="1" applyFont="1" applyFill="1" applyBorder="1" applyAlignment="1">
      <alignment horizontal="right" vertical="center" wrapText="1"/>
    </xf>
    <xf numFmtId="178" fontId="25" fillId="0" borderId="0" xfId="0" applyNumberFormat="1" applyFont="1" applyAlignment="1">
      <alignment horizontal="left" vertical="center" shrinkToFit="1"/>
    </xf>
    <xf numFmtId="178" fontId="25" fillId="0" borderId="0" xfId="0" applyNumberFormat="1" applyFont="1" applyAlignment="1">
      <alignment horizontal="left" vertical="center"/>
    </xf>
    <xf numFmtId="178" fontId="25" fillId="0" borderId="0" xfId="0" applyNumberFormat="1" applyFont="1" applyAlignment="1">
      <alignment horizontal="center" vertical="center"/>
    </xf>
    <xf numFmtId="0" fontId="28" fillId="5" borderId="2" xfId="4" applyFont="1" applyFill="1" applyBorder="1" applyAlignment="1">
      <alignment horizontal="center" vertical="center"/>
    </xf>
    <xf numFmtId="0" fontId="28" fillId="5" borderId="4" xfId="4" applyFont="1" applyFill="1" applyBorder="1" applyAlignment="1">
      <alignment horizontal="center" vertical="center"/>
    </xf>
    <xf numFmtId="0" fontId="26" fillId="5" borderId="15" xfId="4" applyFill="1" applyBorder="1">
      <alignment vertical="center"/>
    </xf>
    <xf numFmtId="0" fontId="26" fillId="5" borderId="6" xfId="4" applyFill="1" applyBorder="1" applyAlignment="1">
      <alignment horizontal="center" vertical="center"/>
    </xf>
    <xf numFmtId="0" fontId="26" fillId="5" borderId="7" xfId="4" applyFill="1" applyBorder="1" applyAlignment="1">
      <alignment horizontal="center" vertical="center"/>
    </xf>
    <xf numFmtId="0" fontId="26" fillId="5" borderId="12" xfId="4" applyFill="1" applyBorder="1" applyAlignment="1">
      <alignment horizontal="center" vertical="center"/>
    </xf>
    <xf numFmtId="0" fontId="26" fillId="5" borderId="13" xfId="4" applyFill="1" applyBorder="1" applyAlignment="1">
      <alignment horizontal="center" vertical="center"/>
    </xf>
    <xf numFmtId="0" fontId="26" fillId="5" borderId="8" xfId="4" applyFill="1" applyBorder="1" applyAlignment="1">
      <alignment horizontal="center" vertical="center"/>
    </xf>
    <xf numFmtId="0" fontId="26" fillId="5" borderId="9" xfId="4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67234</xdr:colOff>
          <xdr:row>108</xdr:row>
          <xdr:rowOff>44823</xdr:rowOff>
        </xdr:from>
        <xdr:to>
          <xdr:col>35</xdr:col>
          <xdr:colOff>0</xdr:colOff>
          <xdr:row>112</xdr:row>
          <xdr:rowOff>10645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決裁!$A$1:$F$6" spid="_x0000_s20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36793" y="20372294"/>
              <a:ext cx="3989295" cy="69420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13075</xdr:colOff>
      <xdr:row>0</xdr:row>
      <xdr:rowOff>183029</xdr:rowOff>
    </xdr:from>
    <xdr:to>
      <xdr:col>35</xdr:col>
      <xdr:colOff>113926</xdr:colOff>
      <xdr:row>1</xdr:row>
      <xdr:rowOff>136338</xdr:rowOff>
    </xdr:to>
    <xdr:sp macro="" textlink="">
      <xdr:nvSpPr>
        <xdr:cNvPr id="2" name="テキスト ボックス 1"/>
        <xdr:cNvSpPr txBox="1"/>
      </xdr:nvSpPr>
      <xdr:spPr>
        <a:xfrm>
          <a:off x="8283950" y="183029"/>
          <a:ext cx="3767976" cy="524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7;&#26989;&#32076;&#28168;&#37096;&#21830;&#26989;&#25391;&#33288;&#35506;/2%20&#34701;&#36039;/2%20&#20840;&#33324;/&#9679;&#12475;&#12540;&#12501;&#12486;&#12451;&#12493;&#12483;&#12488;/&#24180;&#24230;&#21029;&#12501;&#12449;&#12452;&#12523;/R2&#24180;&#24230;/&#9733;&#12467;&#12525;&#12490;&#12454;&#12452;&#12523;&#12473;&#24863;&#26579;&#30151;/&#9733;&#9733;HP&#29992;&#12289;&#37329;&#34701;&#27231;&#38306;&#36865;&#20184;&#29992;/HP&#12450;&#12483;&#12503;&#29992;/R2.12.9HP&#12450;&#12483;&#12503;&#12456;&#12463;&#12475;&#12523;&#65288;2021&#24180;&#23550;&#24540;&#65289;/&#12304;&#33515;&#23567;&#29287;&#24066;&#12305;&#12475;&#12540;&#12501;&#12486;&#12451;&#12540;&#12493;&#12483;&#12488;4&#21495;&#27096;&#2433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セーフティ4号様式(全て自動計算)"/>
      <sheetName val="証明資料"/>
      <sheetName val="決裁"/>
    </sheetNames>
    <sheetDataSet>
      <sheetData sheetId="0"/>
      <sheetData sheetId="1">
        <row r="26">
          <cell r="J26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N116"/>
  <sheetViews>
    <sheetView showZeros="0" tabSelected="1" view="pageBreakPreview" zoomScale="85" zoomScaleNormal="100" zoomScaleSheetLayoutView="85" workbookViewId="0">
      <selection activeCell="B3" sqref="B3:AI3"/>
    </sheetView>
  </sheetViews>
  <sheetFormatPr defaultColWidth="9" defaultRowHeight="12"/>
  <cols>
    <col min="1" max="1" width="1.125" style="26" customWidth="1"/>
    <col min="2" max="2" width="3.375" style="26" customWidth="1"/>
    <col min="3" max="34" width="2.625" style="26" customWidth="1"/>
    <col min="35" max="35" width="3" style="26" customWidth="1"/>
    <col min="36" max="36" width="1.875" style="26" customWidth="1"/>
    <col min="37" max="38" width="2.625" style="26" customWidth="1"/>
    <col min="39" max="39" width="14.625" style="26" customWidth="1"/>
    <col min="40" max="49" width="2.625" style="26" customWidth="1"/>
    <col min="50" max="16384" width="9" style="26"/>
  </cols>
  <sheetData>
    <row r="1" spans="2:35" ht="15.75" customHeight="1">
      <c r="B1" s="116" t="s">
        <v>0</v>
      </c>
      <c r="C1" s="116"/>
      <c r="D1" s="116"/>
      <c r="E1" s="116"/>
      <c r="F1" s="116"/>
    </row>
    <row r="2" spans="2:35" ht="12" customHeigh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1"/>
    </row>
    <row r="3" spans="2:35" ht="14.1" customHeight="1">
      <c r="B3" s="117" t="s">
        <v>68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18"/>
    </row>
    <row r="4" spans="2:35" ht="12" customHeight="1">
      <c r="B4" s="5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53"/>
    </row>
    <row r="5" spans="2:35" ht="24" customHeight="1">
      <c r="B5" s="5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 t="s">
        <v>1</v>
      </c>
      <c r="Z5" s="28"/>
      <c r="AA5" s="54">
        <f>証明資料!Q3</f>
        <v>0</v>
      </c>
      <c r="AB5" s="28" t="s">
        <v>2</v>
      </c>
      <c r="AC5" s="119">
        <f>証明資料!T3</f>
        <v>0</v>
      </c>
      <c r="AD5" s="119"/>
      <c r="AE5" s="30" t="s">
        <v>3</v>
      </c>
      <c r="AF5" s="119">
        <f>証明資料!W3</f>
        <v>0</v>
      </c>
      <c r="AG5" s="119"/>
      <c r="AH5" s="28" t="s">
        <v>4</v>
      </c>
      <c r="AI5" s="53"/>
    </row>
    <row r="6" spans="2:35" ht="12" customHeight="1">
      <c r="B6" s="52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53"/>
    </row>
    <row r="7" spans="2:35" ht="18.75" customHeight="1">
      <c r="B7" s="52"/>
      <c r="C7" s="27" t="s">
        <v>5</v>
      </c>
      <c r="D7" s="27"/>
      <c r="E7" s="27"/>
      <c r="F7" s="27"/>
      <c r="G7" s="28"/>
      <c r="H7" s="28"/>
      <c r="I7" s="28"/>
      <c r="J7" s="28"/>
      <c r="K7" s="28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53"/>
    </row>
    <row r="8" spans="2:35" ht="12" customHeight="1">
      <c r="B8" s="5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53"/>
    </row>
    <row r="9" spans="2:35" ht="21.75" customHeight="1">
      <c r="B9" s="5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00" t="s">
        <v>6</v>
      </c>
      <c r="U9" s="100"/>
      <c r="V9" s="100"/>
      <c r="W9" s="28"/>
      <c r="X9" s="120">
        <f>証明資料!J4</f>
        <v>0</v>
      </c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53"/>
    </row>
    <row r="10" spans="2:35" ht="22.5" customHeight="1">
      <c r="B10" s="5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12" t="s">
        <v>7</v>
      </c>
      <c r="U10" s="112"/>
      <c r="V10" s="112"/>
      <c r="W10" s="3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53"/>
    </row>
    <row r="11" spans="2:35" ht="23.25" customHeight="1">
      <c r="B11" s="5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13" t="s">
        <v>8</v>
      </c>
      <c r="U11" s="113"/>
      <c r="V11" s="113"/>
      <c r="W11" s="27"/>
      <c r="X11" s="115">
        <f>証明資料!J5</f>
        <v>0</v>
      </c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97"/>
    </row>
    <row r="12" spans="2:35" ht="21.75" customHeight="1">
      <c r="B12" s="52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2" t="s">
        <v>9</v>
      </c>
      <c r="U12" s="33"/>
      <c r="V12" s="33"/>
      <c r="W12" s="33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97"/>
    </row>
    <row r="13" spans="2:35" ht="12" customHeight="1">
      <c r="B13" s="52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34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5"/>
      <c r="AI13" s="55"/>
    </row>
    <row r="14" spans="2:35" ht="16.5" customHeight="1">
      <c r="B14" s="52"/>
      <c r="C14" s="36" t="s">
        <v>10</v>
      </c>
      <c r="D14" s="27"/>
      <c r="E14" s="27"/>
      <c r="F14" s="114" t="s">
        <v>11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36" t="s">
        <v>69</v>
      </c>
      <c r="S14" s="27"/>
      <c r="T14" s="56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3"/>
    </row>
    <row r="15" spans="2:35" ht="16.5" customHeight="1">
      <c r="B15" s="52"/>
      <c r="C15" s="27" t="s">
        <v>70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</row>
    <row r="16" spans="2:35" ht="16.5" customHeight="1">
      <c r="B16" s="52"/>
      <c r="C16" s="27" t="s">
        <v>71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</row>
    <row r="17" spans="2:35" ht="16.5" customHeight="1">
      <c r="B17" s="52"/>
      <c r="C17" s="27" t="s">
        <v>72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</row>
    <row r="18" spans="2:35" ht="16.5" customHeight="1">
      <c r="B18" s="5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</row>
    <row r="19" spans="2:35" ht="15.95" customHeight="1">
      <c r="B19" s="5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12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</row>
    <row r="20" spans="2:35" ht="6" customHeight="1">
      <c r="B20" s="5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</row>
    <row r="21" spans="2:35" ht="21" customHeight="1">
      <c r="B21" s="57">
        <v>1</v>
      </c>
      <c r="C21" s="27" t="s">
        <v>13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111">
        <f>証明資料!J7</f>
        <v>0</v>
      </c>
      <c r="AA21" s="111"/>
      <c r="AB21" s="111"/>
      <c r="AC21" s="111"/>
      <c r="AD21" s="111"/>
      <c r="AE21" s="111"/>
      <c r="AF21" s="111"/>
      <c r="AG21" s="111"/>
      <c r="AH21" s="111"/>
      <c r="AI21" s="53"/>
    </row>
    <row r="22" spans="2:35" ht="6" customHeight="1">
      <c r="B22" s="5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</row>
    <row r="23" spans="2:35" ht="15.95" customHeight="1">
      <c r="B23" s="57">
        <v>2</v>
      </c>
      <c r="C23" s="27" t="s">
        <v>14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38"/>
      <c r="AI23" s="53"/>
    </row>
    <row r="24" spans="2:35" ht="21.75" customHeight="1">
      <c r="B24" s="52"/>
      <c r="C24" s="108" t="s">
        <v>15</v>
      </c>
      <c r="D24" s="108"/>
      <c r="E24" s="27" t="s">
        <v>16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33" t="s">
        <v>17</v>
      </c>
      <c r="AA24" s="33"/>
      <c r="AB24" s="33"/>
      <c r="AC24" s="122" t="str">
        <f>IF(ISERROR(ROUNDDOWN(($Z$30-$Z$28)/$Z$30*100,1))," ",ROUNDDOWN(($Z$30-$Z$28)/$Z$30*100,1))</f>
        <v xml:space="preserve"> </v>
      </c>
      <c r="AD24" s="122"/>
      <c r="AE24" s="122"/>
      <c r="AF24" s="33" t="s">
        <v>18</v>
      </c>
      <c r="AG24" s="110" t="s">
        <v>19</v>
      </c>
      <c r="AH24" s="110"/>
      <c r="AI24" s="53"/>
    </row>
    <row r="25" spans="2:35" ht="12" customHeight="1">
      <c r="B25" s="52"/>
      <c r="C25" s="106"/>
      <c r="D25" s="106"/>
      <c r="E25" s="27"/>
      <c r="F25" s="112" t="s">
        <v>20</v>
      </c>
      <c r="G25" s="112"/>
      <c r="H25" s="112"/>
      <c r="I25" s="27"/>
      <c r="J25" s="106" t="s">
        <v>21</v>
      </c>
      <c r="K25" s="27"/>
      <c r="L25" s="106">
        <v>100</v>
      </c>
      <c r="M25" s="10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38"/>
      <c r="AI25" s="53"/>
    </row>
    <row r="26" spans="2:35" ht="12" customHeight="1">
      <c r="B26" s="52"/>
      <c r="C26" s="27"/>
      <c r="D26" s="27"/>
      <c r="E26" s="27"/>
      <c r="F26" s="27"/>
      <c r="G26" s="27" t="s">
        <v>22</v>
      </c>
      <c r="H26" s="27"/>
      <c r="I26" s="27"/>
      <c r="J26" s="106"/>
      <c r="K26" s="27"/>
      <c r="L26" s="106"/>
      <c r="M26" s="10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</row>
    <row r="27" spans="2:35" ht="6" customHeight="1">
      <c r="B27" s="5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</row>
    <row r="28" spans="2:35" ht="23.25" customHeight="1">
      <c r="B28" s="52"/>
      <c r="C28" s="36" t="s">
        <v>23</v>
      </c>
      <c r="D28" s="27"/>
      <c r="E28" s="27" t="s">
        <v>73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101">
        <f>証明資料!N9</f>
        <v>0</v>
      </c>
      <c r="AA28" s="101"/>
      <c r="AB28" s="101"/>
      <c r="AC28" s="101"/>
      <c r="AD28" s="101"/>
      <c r="AE28" s="101"/>
      <c r="AF28" s="101"/>
      <c r="AG28" s="101"/>
      <c r="AH28" s="39" t="s">
        <v>24</v>
      </c>
      <c r="AI28" s="53"/>
    </row>
    <row r="29" spans="2:35" ht="6" customHeight="1">
      <c r="B29" s="52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</row>
    <row r="30" spans="2:35" ht="22.5" customHeight="1">
      <c r="B30" s="52"/>
      <c r="C30" s="36" t="s">
        <v>25</v>
      </c>
      <c r="D30" s="27"/>
      <c r="E30" s="27" t="s">
        <v>26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101">
        <f>証明資料!N10</f>
        <v>0</v>
      </c>
      <c r="AA30" s="101"/>
      <c r="AB30" s="101"/>
      <c r="AC30" s="101"/>
      <c r="AD30" s="101"/>
      <c r="AE30" s="101"/>
      <c r="AF30" s="101"/>
      <c r="AG30" s="101"/>
      <c r="AH30" s="39" t="s">
        <v>24</v>
      </c>
      <c r="AI30" s="53"/>
    </row>
    <row r="31" spans="2:35" ht="6" customHeight="1">
      <c r="B31" s="5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40"/>
      <c r="AH31" s="27"/>
      <c r="AI31" s="53"/>
    </row>
    <row r="32" spans="2:35" ht="22.5" customHeight="1">
      <c r="B32" s="52"/>
      <c r="C32" s="108" t="s">
        <v>27</v>
      </c>
      <c r="D32" s="108"/>
      <c r="E32" s="27" t="s">
        <v>28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33" t="s">
        <v>17</v>
      </c>
      <c r="X32" s="33"/>
      <c r="Y32" s="33"/>
      <c r="Z32" s="122" t="str">
        <f>IF(ISERROR(ROUNDDOWN(((($Z$30+$Z$38)-($Z$28+$Z$36))/($Z$30+$Z$38)*100),1))," ",ROUNDDOWN(((($Z$30+$Z$38)-($Z$28+$Z$36))/($Z$30+$Z$38)*100),1))</f>
        <v xml:space="preserve"> </v>
      </c>
      <c r="AA32" s="122"/>
      <c r="AB32" s="122"/>
      <c r="AC32" s="33" t="s">
        <v>29</v>
      </c>
      <c r="AD32" s="110" t="s">
        <v>30</v>
      </c>
      <c r="AE32" s="110"/>
      <c r="AF32" s="110"/>
      <c r="AG32" s="110"/>
      <c r="AH32" s="110"/>
      <c r="AI32" s="53"/>
    </row>
    <row r="33" spans="2:35" ht="12" customHeight="1">
      <c r="B33" s="52"/>
      <c r="C33" s="106"/>
      <c r="D33" s="106"/>
      <c r="E33" s="27"/>
      <c r="F33" s="107" t="s">
        <v>31</v>
      </c>
      <c r="G33" s="107"/>
      <c r="H33" s="107"/>
      <c r="I33" s="107"/>
      <c r="J33" s="33" t="s">
        <v>32</v>
      </c>
      <c r="K33" s="107" t="s">
        <v>33</v>
      </c>
      <c r="L33" s="107"/>
      <c r="M33" s="107"/>
      <c r="N33" s="107"/>
      <c r="O33" s="27"/>
      <c r="P33" s="106" t="s">
        <v>34</v>
      </c>
      <c r="Q33" s="27"/>
      <c r="R33" s="106">
        <v>100</v>
      </c>
      <c r="S33" s="106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38"/>
      <c r="AI33" s="53"/>
    </row>
    <row r="34" spans="2:35" ht="12" customHeight="1">
      <c r="B34" s="52"/>
      <c r="C34" s="27"/>
      <c r="D34" s="27"/>
      <c r="E34" s="27"/>
      <c r="F34" s="27"/>
      <c r="G34" s="27"/>
      <c r="H34" s="27"/>
      <c r="I34" s="100" t="s">
        <v>35</v>
      </c>
      <c r="J34" s="100"/>
      <c r="K34" s="100"/>
      <c r="L34" s="27"/>
      <c r="M34" s="27"/>
      <c r="N34" s="27"/>
      <c r="O34" s="27"/>
      <c r="P34" s="106"/>
      <c r="Q34" s="27"/>
      <c r="R34" s="106"/>
      <c r="S34" s="10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</row>
    <row r="35" spans="2:35" ht="6" customHeight="1">
      <c r="B35" s="5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</row>
    <row r="36" spans="2:35" ht="22.5" customHeight="1">
      <c r="B36" s="52"/>
      <c r="C36" s="36" t="s">
        <v>36</v>
      </c>
      <c r="D36" s="27"/>
      <c r="E36" s="27" t="s">
        <v>37</v>
      </c>
      <c r="F36" s="27"/>
      <c r="G36" s="27"/>
      <c r="H36" s="27"/>
      <c r="I36" s="41"/>
      <c r="J36" s="41"/>
      <c r="K36" s="41"/>
      <c r="L36" s="27"/>
      <c r="M36" s="27"/>
      <c r="N36" s="27"/>
      <c r="O36" s="27"/>
      <c r="P36" s="30"/>
      <c r="Q36" s="27"/>
      <c r="R36" s="30"/>
      <c r="S36" s="30"/>
      <c r="T36" s="27"/>
      <c r="U36" s="27"/>
      <c r="V36" s="27"/>
      <c r="W36" s="27"/>
      <c r="X36" s="27"/>
      <c r="Y36" s="27"/>
      <c r="Z36" s="101">
        <f>証明資料!N13+証明資料!N14</f>
        <v>0</v>
      </c>
      <c r="AA36" s="101"/>
      <c r="AB36" s="101"/>
      <c r="AC36" s="101"/>
      <c r="AD36" s="101"/>
      <c r="AE36" s="101"/>
      <c r="AF36" s="101"/>
      <c r="AG36" s="101"/>
      <c r="AH36" s="39" t="s">
        <v>24</v>
      </c>
      <c r="AI36" s="53"/>
    </row>
    <row r="37" spans="2:35" ht="6" customHeight="1">
      <c r="B37" s="5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</row>
    <row r="38" spans="2:35" ht="23.25" customHeight="1">
      <c r="B38" s="52"/>
      <c r="C38" s="36" t="s">
        <v>38</v>
      </c>
      <c r="D38" s="27"/>
      <c r="E38" s="27" t="s">
        <v>39</v>
      </c>
      <c r="F38" s="27"/>
      <c r="G38" s="27"/>
      <c r="H38" s="27"/>
      <c r="I38" s="41"/>
      <c r="J38" s="41"/>
      <c r="K38" s="41"/>
      <c r="L38" s="27"/>
      <c r="M38" s="27"/>
      <c r="N38" s="27"/>
      <c r="O38" s="27"/>
      <c r="P38" s="30"/>
      <c r="Q38" s="27"/>
      <c r="R38" s="30"/>
      <c r="S38" s="30"/>
      <c r="T38" s="27"/>
      <c r="U38" s="27"/>
      <c r="V38" s="27"/>
      <c r="W38" s="27"/>
      <c r="X38" s="27"/>
      <c r="Y38" s="27"/>
      <c r="Z38" s="101">
        <f>証明資料!N16+証明資料!N17</f>
        <v>0</v>
      </c>
      <c r="AA38" s="101"/>
      <c r="AB38" s="101"/>
      <c r="AC38" s="101"/>
      <c r="AD38" s="101"/>
      <c r="AE38" s="101"/>
      <c r="AF38" s="101"/>
      <c r="AG38" s="101"/>
      <c r="AH38" s="39" t="s">
        <v>24</v>
      </c>
      <c r="AI38" s="53"/>
    </row>
    <row r="39" spans="2:35" ht="6" customHeight="1">
      <c r="B39" s="5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</row>
    <row r="40" spans="2:35" ht="12" customHeight="1">
      <c r="B40" s="57">
        <v>3</v>
      </c>
      <c r="C40" s="27" t="s">
        <v>40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38"/>
      <c r="AI40" s="53"/>
    </row>
    <row r="41" spans="2:35" ht="12" customHeight="1">
      <c r="B41" s="57"/>
      <c r="C41" s="102">
        <f>証明資料!J21</f>
        <v>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53"/>
    </row>
    <row r="42" spans="2:35" ht="12" customHeight="1">
      <c r="B42" s="57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53"/>
    </row>
    <row r="43" spans="2:35" ht="12" customHeight="1">
      <c r="B43" s="57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53"/>
    </row>
    <row r="44" spans="2:35" ht="12" customHeight="1">
      <c r="B44" s="58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59"/>
    </row>
    <row r="45" spans="2:35" ht="12" customHeight="1"/>
    <row r="46" spans="2:35" ht="12" customHeight="1">
      <c r="B46" s="29" t="s">
        <v>41</v>
      </c>
      <c r="D46" s="42"/>
      <c r="E46" s="29"/>
    </row>
    <row r="47" spans="2:35" ht="12" customHeight="1">
      <c r="B47" s="26" t="s">
        <v>42</v>
      </c>
      <c r="D47" s="42"/>
      <c r="E47" s="37"/>
    </row>
    <row r="48" spans="2:35" ht="12" customHeight="1">
      <c r="B48" s="29" t="s">
        <v>43</v>
      </c>
      <c r="D48" s="42"/>
      <c r="E48" s="37"/>
    </row>
    <row r="49" spans="2:40" ht="12" customHeight="1">
      <c r="B49" s="29" t="s">
        <v>44</v>
      </c>
      <c r="D49" s="42"/>
      <c r="E49" s="37"/>
    </row>
    <row r="50" spans="2:40" ht="12" customHeight="1">
      <c r="B50" s="26" t="s">
        <v>74</v>
      </c>
      <c r="D50" s="43"/>
    </row>
    <row r="51" spans="2:40" ht="9" customHeight="1">
      <c r="D51" s="43"/>
    </row>
    <row r="52" spans="2:40" ht="20.25" customHeight="1">
      <c r="B52" s="26" t="s">
        <v>45</v>
      </c>
      <c r="D52" s="43"/>
      <c r="E52" s="104"/>
      <c r="F52" s="104"/>
      <c r="G52" s="104"/>
      <c r="AM52" s="91">
        <v>44045</v>
      </c>
      <c r="AN52" s="26" t="s">
        <v>88</v>
      </c>
    </row>
    <row r="53" spans="2:40" ht="5.25" customHeight="1">
      <c r="D53" s="43"/>
    </row>
    <row r="54" spans="2:40" ht="22.5" customHeight="1">
      <c r="B54" s="98"/>
      <c r="C54" s="98"/>
      <c r="D54" s="98"/>
      <c r="E54" s="98"/>
      <c r="F54" s="98"/>
      <c r="G54" s="98"/>
      <c r="H54" s="44"/>
      <c r="I54" s="105"/>
      <c r="J54" s="105"/>
      <c r="K54" s="45"/>
      <c r="AM54" s="91">
        <v>44074</v>
      </c>
      <c r="AN54" s="26" t="s">
        <v>89</v>
      </c>
    </row>
    <row r="55" spans="2:40" ht="15.95" customHeight="1">
      <c r="C55" s="26" t="s">
        <v>46</v>
      </c>
      <c r="AN55" s="26" t="s">
        <v>90</v>
      </c>
    </row>
    <row r="56" spans="2:40" ht="23.25" customHeight="1">
      <c r="C56" s="26" t="s">
        <v>47</v>
      </c>
      <c r="M56" s="98"/>
      <c r="N56" s="98"/>
      <c r="O56" s="98"/>
      <c r="P56" s="98"/>
      <c r="Q56" s="98"/>
      <c r="R56" s="98"/>
      <c r="S56" s="99" t="s">
        <v>64</v>
      </c>
      <c r="T56" s="99"/>
      <c r="U56" s="99"/>
      <c r="V56" s="99"/>
      <c r="W56" s="98"/>
      <c r="X56" s="98"/>
      <c r="Y56" s="98"/>
      <c r="Z56" s="98"/>
      <c r="AA56" s="98"/>
      <c r="AB56" s="98"/>
      <c r="AC56" s="46"/>
      <c r="AD56" s="47" t="s">
        <v>65</v>
      </c>
      <c r="AE56" s="46"/>
      <c r="AF56" s="46"/>
      <c r="AG56" s="47"/>
    </row>
    <row r="57" spans="2:40" ht="18.75" customHeight="1"/>
    <row r="58" spans="2:40" ht="23.25" customHeight="1">
      <c r="T58" s="27" t="s">
        <v>48</v>
      </c>
      <c r="U58" s="27"/>
      <c r="V58" s="27"/>
      <c r="W58" s="27"/>
      <c r="X58" s="100" t="s">
        <v>49</v>
      </c>
      <c r="Y58" s="100"/>
      <c r="Z58" s="100"/>
      <c r="AA58" s="100"/>
      <c r="AB58" s="100"/>
      <c r="AD58" s="48"/>
    </row>
    <row r="59" spans="2:40" ht="15.75" customHeight="1">
      <c r="B59" s="116" t="s">
        <v>0</v>
      </c>
      <c r="C59" s="116"/>
      <c r="D59" s="116"/>
      <c r="E59" s="116"/>
      <c r="F59" s="116"/>
      <c r="Q59" s="26" t="s">
        <v>87</v>
      </c>
    </row>
    <row r="60" spans="2:40" ht="12" customHeight="1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1"/>
    </row>
    <row r="61" spans="2:40" ht="14.1" customHeight="1">
      <c r="B61" s="117" t="s">
        <v>68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18"/>
    </row>
    <row r="62" spans="2:40" ht="12" customHeight="1">
      <c r="B62" s="52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53"/>
    </row>
    <row r="63" spans="2:40" ht="24" customHeight="1">
      <c r="B63" s="5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 t="s">
        <v>1</v>
      </c>
      <c r="Z63" s="28"/>
      <c r="AA63" s="79">
        <f>AA5</f>
        <v>0</v>
      </c>
      <c r="AB63" s="28" t="s">
        <v>2</v>
      </c>
      <c r="AC63" s="119">
        <f>AC5</f>
        <v>0</v>
      </c>
      <c r="AD63" s="119"/>
      <c r="AE63" s="82" t="s">
        <v>3</v>
      </c>
      <c r="AF63" s="119">
        <f>AF5</f>
        <v>0</v>
      </c>
      <c r="AG63" s="119"/>
      <c r="AH63" s="28" t="s">
        <v>4</v>
      </c>
      <c r="AI63" s="53"/>
    </row>
    <row r="64" spans="2:40" ht="12" customHeight="1">
      <c r="B64" s="5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53"/>
    </row>
    <row r="65" spans="2:35" ht="18.75" customHeight="1">
      <c r="B65" s="52"/>
      <c r="C65" s="27" t="s">
        <v>5</v>
      </c>
      <c r="D65" s="27"/>
      <c r="E65" s="27"/>
      <c r="F65" s="27"/>
      <c r="G65" s="28"/>
      <c r="H65" s="28"/>
      <c r="I65" s="28"/>
      <c r="J65" s="28"/>
      <c r="K65" s="28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53"/>
    </row>
    <row r="66" spans="2:35" ht="12" customHeight="1">
      <c r="B66" s="5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53"/>
    </row>
    <row r="67" spans="2:35" ht="21.75" customHeight="1">
      <c r="B67" s="5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00" t="s">
        <v>6</v>
      </c>
      <c r="U67" s="100"/>
      <c r="V67" s="100"/>
      <c r="W67" s="28"/>
      <c r="X67" s="120">
        <f>X9</f>
        <v>0</v>
      </c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53"/>
    </row>
    <row r="68" spans="2:35" ht="22.5" customHeight="1">
      <c r="B68" s="5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112" t="s">
        <v>7</v>
      </c>
      <c r="U68" s="112"/>
      <c r="V68" s="112"/>
      <c r="W68" s="3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53"/>
    </row>
    <row r="69" spans="2:35" ht="23.25" customHeight="1">
      <c r="B69" s="5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113" t="s">
        <v>8</v>
      </c>
      <c r="U69" s="113"/>
      <c r="V69" s="113"/>
      <c r="W69" s="27"/>
      <c r="X69" s="115">
        <f>X11</f>
        <v>0</v>
      </c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97"/>
    </row>
    <row r="70" spans="2:35" ht="21.75" customHeight="1">
      <c r="B70" s="52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32" t="s">
        <v>9</v>
      </c>
      <c r="U70" s="33"/>
      <c r="V70" s="33"/>
      <c r="W70" s="33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97"/>
    </row>
    <row r="71" spans="2:35" ht="12" customHeight="1">
      <c r="B71" s="5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34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35"/>
      <c r="AI71" s="83"/>
    </row>
    <row r="72" spans="2:35" ht="16.5" customHeight="1">
      <c r="B72" s="52"/>
      <c r="C72" s="36" t="s">
        <v>10</v>
      </c>
      <c r="D72" s="27"/>
      <c r="E72" s="27"/>
      <c r="F72" s="114" t="s">
        <v>11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36" t="s">
        <v>69</v>
      </c>
      <c r="S72" s="27"/>
      <c r="T72" s="56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53"/>
    </row>
    <row r="73" spans="2:35" ht="16.5" customHeight="1">
      <c r="B73" s="52"/>
      <c r="C73" s="27" t="s">
        <v>70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53"/>
    </row>
    <row r="74" spans="2:35" ht="16.5" customHeight="1">
      <c r="B74" s="52"/>
      <c r="C74" s="27" t="s">
        <v>71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53"/>
    </row>
    <row r="75" spans="2:35" ht="16.5" customHeight="1">
      <c r="B75" s="52"/>
      <c r="C75" s="27" t="s">
        <v>72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53"/>
    </row>
    <row r="76" spans="2:35" ht="16.5" customHeight="1">
      <c r="B76" s="52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53"/>
    </row>
    <row r="77" spans="2:35" ht="15.95" customHeight="1">
      <c r="B77" s="52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 t="s">
        <v>12</v>
      </c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53"/>
    </row>
    <row r="78" spans="2:35" ht="6" customHeight="1">
      <c r="B78" s="52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53"/>
    </row>
    <row r="79" spans="2:35" ht="21" customHeight="1">
      <c r="B79" s="81">
        <v>1</v>
      </c>
      <c r="C79" s="27" t="s">
        <v>13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111">
        <f>Z21</f>
        <v>0</v>
      </c>
      <c r="AA79" s="111"/>
      <c r="AB79" s="111"/>
      <c r="AC79" s="111"/>
      <c r="AD79" s="111"/>
      <c r="AE79" s="111"/>
      <c r="AF79" s="111"/>
      <c r="AG79" s="111"/>
      <c r="AH79" s="111"/>
      <c r="AI79" s="53"/>
    </row>
    <row r="80" spans="2:35" ht="6" customHeight="1">
      <c r="B80" s="52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53"/>
    </row>
    <row r="81" spans="2:35" ht="15.95" customHeight="1">
      <c r="B81" s="81">
        <v>2</v>
      </c>
      <c r="C81" s="27" t="s">
        <v>14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38"/>
      <c r="AI81" s="53"/>
    </row>
    <row r="82" spans="2:35" ht="21.75" customHeight="1">
      <c r="B82" s="52"/>
      <c r="C82" s="108" t="s">
        <v>15</v>
      </c>
      <c r="D82" s="108"/>
      <c r="E82" s="27" t="s">
        <v>16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33" t="s">
        <v>17</v>
      </c>
      <c r="AA82" s="33"/>
      <c r="AB82" s="33"/>
      <c r="AC82" s="109" t="str">
        <f>AC24</f>
        <v xml:space="preserve"> </v>
      </c>
      <c r="AD82" s="109"/>
      <c r="AE82" s="109"/>
      <c r="AF82" s="33" t="s">
        <v>18</v>
      </c>
      <c r="AG82" s="110" t="s">
        <v>19</v>
      </c>
      <c r="AH82" s="110"/>
      <c r="AI82" s="53"/>
    </row>
    <row r="83" spans="2:35" ht="12" customHeight="1">
      <c r="B83" s="52"/>
      <c r="C83" s="106"/>
      <c r="D83" s="106"/>
      <c r="E83" s="27"/>
      <c r="F83" s="112" t="s">
        <v>20</v>
      </c>
      <c r="G83" s="112"/>
      <c r="H83" s="112"/>
      <c r="I83" s="27"/>
      <c r="J83" s="106" t="s">
        <v>21</v>
      </c>
      <c r="K83" s="27"/>
      <c r="L83" s="106">
        <v>100</v>
      </c>
      <c r="M83" s="106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38"/>
      <c r="AI83" s="53"/>
    </row>
    <row r="84" spans="2:35" ht="12" customHeight="1">
      <c r="B84" s="52"/>
      <c r="C84" s="27"/>
      <c r="D84" s="27"/>
      <c r="E84" s="27"/>
      <c r="F84" s="27"/>
      <c r="G84" s="27" t="s">
        <v>22</v>
      </c>
      <c r="H84" s="27"/>
      <c r="I84" s="27"/>
      <c r="J84" s="106"/>
      <c r="K84" s="27"/>
      <c r="L84" s="106"/>
      <c r="M84" s="106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53"/>
    </row>
    <row r="85" spans="2:35" ht="6" customHeight="1">
      <c r="B85" s="52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53"/>
    </row>
    <row r="86" spans="2:35" ht="23.25" customHeight="1">
      <c r="B86" s="52"/>
      <c r="C86" s="36" t="s">
        <v>23</v>
      </c>
      <c r="D86" s="27"/>
      <c r="E86" s="27" t="s">
        <v>73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01">
        <f>Z28</f>
        <v>0</v>
      </c>
      <c r="AA86" s="101"/>
      <c r="AB86" s="101"/>
      <c r="AC86" s="101"/>
      <c r="AD86" s="101"/>
      <c r="AE86" s="101"/>
      <c r="AF86" s="101"/>
      <c r="AG86" s="101"/>
      <c r="AH86" s="39" t="s">
        <v>24</v>
      </c>
      <c r="AI86" s="53"/>
    </row>
    <row r="87" spans="2:35" ht="6" customHeight="1">
      <c r="B87" s="52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53"/>
    </row>
    <row r="88" spans="2:35" ht="22.5" customHeight="1">
      <c r="B88" s="52"/>
      <c r="C88" s="36" t="s">
        <v>25</v>
      </c>
      <c r="D88" s="27"/>
      <c r="E88" s="27" t="s">
        <v>26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101">
        <f>Z30</f>
        <v>0</v>
      </c>
      <c r="AA88" s="101"/>
      <c r="AB88" s="101"/>
      <c r="AC88" s="101"/>
      <c r="AD88" s="101"/>
      <c r="AE88" s="101"/>
      <c r="AF88" s="101"/>
      <c r="AG88" s="101"/>
      <c r="AH88" s="39" t="s">
        <v>24</v>
      </c>
      <c r="AI88" s="53"/>
    </row>
    <row r="89" spans="2:35" ht="6" customHeight="1">
      <c r="B89" s="52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40"/>
      <c r="AH89" s="27"/>
      <c r="AI89" s="53"/>
    </row>
    <row r="90" spans="2:35" ht="22.5" customHeight="1">
      <c r="B90" s="52"/>
      <c r="C90" s="108" t="s">
        <v>27</v>
      </c>
      <c r="D90" s="108"/>
      <c r="E90" s="27" t="s">
        <v>28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33" t="s">
        <v>17</v>
      </c>
      <c r="X90" s="33"/>
      <c r="Y90" s="33"/>
      <c r="Z90" s="109" t="str">
        <f>Z32</f>
        <v xml:space="preserve"> </v>
      </c>
      <c r="AA90" s="109"/>
      <c r="AB90" s="109"/>
      <c r="AC90" s="33" t="s">
        <v>18</v>
      </c>
      <c r="AD90" s="110" t="s">
        <v>30</v>
      </c>
      <c r="AE90" s="110"/>
      <c r="AF90" s="110"/>
      <c r="AG90" s="110"/>
      <c r="AH90" s="110"/>
      <c r="AI90" s="53"/>
    </row>
    <row r="91" spans="2:35" ht="12" customHeight="1">
      <c r="B91" s="52"/>
      <c r="C91" s="106"/>
      <c r="D91" s="106"/>
      <c r="E91" s="27"/>
      <c r="F91" s="107" t="s">
        <v>31</v>
      </c>
      <c r="G91" s="107"/>
      <c r="H91" s="107"/>
      <c r="I91" s="107"/>
      <c r="J91" s="33" t="s">
        <v>32</v>
      </c>
      <c r="K91" s="107" t="s">
        <v>33</v>
      </c>
      <c r="L91" s="107"/>
      <c r="M91" s="107"/>
      <c r="N91" s="107"/>
      <c r="O91" s="27"/>
      <c r="P91" s="106" t="s">
        <v>21</v>
      </c>
      <c r="Q91" s="27"/>
      <c r="R91" s="106">
        <v>100</v>
      </c>
      <c r="S91" s="106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38"/>
      <c r="AI91" s="53"/>
    </row>
    <row r="92" spans="2:35" ht="12" customHeight="1">
      <c r="B92" s="52"/>
      <c r="C92" s="27"/>
      <c r="D92" s="27"/>
      <c r="E92" s="27"/>
      <c r="F92" s="27"/>
      <c r="G92" s="27"/>
      <c r="H92" s="27"/>
      <c r="I92" s="100" t="s">
        <v>35</v>
      </c>
      <c r="J92" s="100"/>
      <c r="K92" s="100"/>
      <c r="L92" s="27"/>
      <c r="M92" s="27"/>
      <c r="N92" s="27"/>
      <c r="O92" s="27"/>
      <c r="P92" s="106"/>
      <c r="Q92" s="27"/>
      <c r="R92" s="106"/>
      <c r="S92" s="106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53"/>
    </row>
    <row r="93" spans="2:35" ht="6" customHeight="1">
      <c r="B93" s="52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53"/>
    </row>
    <row r="94" spans="2:35" ht="22.5" customHeight="1">
      <c r="B94" s="52"/>
      <c r="C94" s="36" t="s">
        <v>36</v>
      </c>
      <c r="D94" s="27"/>
      <c r="E94" s="27" t="s">
        <v>37</v>
      </c>
      <c r="F94" s="27"/>
      <c r="G94" s="27"/>
      <c r="H94" s="27"/>
      <c r="I94" s="80"/>
      <c r="J94" s="80"/>
      <c r="K94" s="80"/>
      <c r="L94" s="27"/>
      <c r="M94" s="27"/>
      <c r="N94" s="27"/>
      <c r="O94" s="27"/>
      <c r="P94" s="82"/>
      <c r="Q94" s="27"/>
      <c r="R94" s="82"/>
      <c r="S94" s="82"/>
      <c r="T94" s="27"/>
      <c r="U94" s="27"/>
      <c r="V94" s="27"/>
      <c r="W94" s="27"/>
      <c r="X94" s="27"/>
      <c r="Y94" s="27"/>
      <c r="Z94" s="101">
        <f>Z36</f>
        <v>0</v>
      </c>
      <c r="AA94" s="101"/>
      <c r="AB94" s="101"/>
      <c r="AC94" s="101"/>
      <c r="AD94" s="101"/>
      <c r="AE94" s="101"/>
      <c r="AF94" s="101"/>
      <c r="AG94" s="101"/>
      <c r="AH94" s="39" t="s">
        <v>24</v>
      </c>
      <c r="AI94" s="53"/>
    </row>
    <row r="95" spans="2:35" ht="6" customHeight="1">
      <c r="B95" s="52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53"/>
    </row>
    <row r="96" spans="2:35" ht="23.25" customHeight="1">
      <c r="B96" s="52"/>
      <c r="C96" s="36" t="s">
        <v>38</v>
      </c>
      <c r="D96" s="27"/>
      <c r="E96" s="27" t="s">
        <v>39</v>
      </c>
      <c r="F96" s="27"/>
      <c r="G96" s="27"/>
      <c r="H96" s="27"/>
      <c r="I96" s="80"/>
      <c r="J96" s="80"/>
      <c r="K96" s="80"/>
      <c r="L96" s="27"/>
      <c r="M96" s="27"/>
      <c r="N96" s="27"/>
      <c r="O96" s="27"/>
      <c r="P96" s="82"/>
      <c r="Q96" s="27"/>
      <c r="R96" s="82"/>
      <c r="S96" s="82"/>
      <c r="T96" s="27"/>
      <c r="U96" s="27"/>
      <c r="V96" s="27"/>
      <c r="W96" s="27"/>
      <c r="X96" s="27"/>
      <c r="Y96" s="27"/>
      <c r="Z96" s="101">
        <f>Z38</f>
        <v>0</v>
      </c>
      <c r="AA96" s="101"/>
      <c r="AB96" s="101"/>
      <c r="AC96" s="101"/>
      <c r="AD96" s="101"/>
      <c r="AE96" s="101"/>
      <c r="AF96" s="101"/>
      <c r="AG96" s="101"/>
      <c r="AH96" s="39" t="s">
        <v>24</v>
      </c>
      <c r="AI96" s="53"/>
    </row>
    <row r="97" spans="2:35" ht="6" customHeight="1">
      <c r="B97" s="52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53"/>
    </row>
    <row r="98" spans="2:35" ht="12" customHeight="1">
      <c r="B98" s="81">
        <v>3</v>
      </c>
      <c r="C98" s="27" t="s">
        <v>40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38"/>
      <c r="AI98" s="53"/>
    </row>
    <row r="99" spans="2:35" ht="12" customHeight="1">
      <c r="B99" s="81"/>
      <c r="C99" s="102">
        <f>C41</f>
        <v>0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53"/>
    </row>
    <row r="100" spans="2:35" ht="12" customHeight="1">
      <c r="B100" s="8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53"/>
    </row>
    <row r="101" spans="2:35" ht="12" customHeight="1">
      <c r="B101" s="8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53"/>
    </row>
    <row r="102" spans="2:35" ht="12" customHeight="1">
      <c r="B102" s="58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59"/>
    </row>
    <row r="103" spans="2:35" ht="12" customHeight="1"/>
    <row r="104" spans="2:35" ht="12" customHeight="1">
      <c r="B104" s="29" t="s">
        <v>41</v>
      </c>
      <c r="D104" s="42"/>
      <c r="E104" s="29"/>
    </row>
    <row r="105" spans="2:35" ht="12" customHeight="1">
      <c r="B105" s="26" t="s">
        <v>42</v>
      </c>
      <c r="D105" s="42"/>
      <c r="E105" s="37"/>
    </row>
    <row r="106" spans="2:35" ht="12" customHeight="1">
      <c r="B106" s="29" t="s">
        <v>43</v>
      </c>
      <c r="D106" s="42"/>
      <c r="E106" s="37"/>
    </row>
    <row r="107" spans="2:35" ht="12" customHeight="1">
      <c r="B107" s="29" t="s">
        <v>44</v>
      </c>
      <c r="D107" s="42"/>
      <c r="E107" s="37"/>
    </row>
    <row r="108" spans="2:35" ht="12" customHeight="1">
      <c r="B108" s="26" t="s">
        <v>74</v>
      </c>
      <c r="D108" s="43"/>
    </row>
    <row r="109" spans="2:35" ht="9" customHeight="1">
      <c r="D109" s="43"/>
    </row>
    <row r="110" spans="2:35" ht="20.25" customHeight="1">
      <c r="B110" s="26" t="s">
        <v>45</v>
      </c>
      <c r="D110" s="43"/>
      <c r="E110" s="104">
        <f>E52</f>
        <v>0</v>
      </c>
      <c r="F110" s="104"/>
      <c r="G110" s="104"/>
    </row>
    <row r="111" spans="2:35" ht="5.25" customHeight="1">
      <c r="D111" s="43"/>
    </row>
    <row r="112" spans="2:35" ht="22.5" customHeight="1">
      <c r="B112" s="98">
        <f>B54</f>
        <v>0</v>
      </c>
      <c r="C112" s="98"/>
      <c r="D112" s="98"/>
      <c r="E112" s="98"/>
      <c r="F112" s="98"/>
      <c r="G112" s="98"/>
      <c r="H112" s="84"/>
      <c r="I112" s="105"/>
      <c r="J112" s="105"/>
      <c r="K112" s="45"/>
    </row>
    <row r="113" spans="3:33" ht="15.95" customHeight="1">
      <c r="C113" s="26" t="s">
        <v>46</v>
      </c>
    </row>
    <row r="114" spans="3:33" ht="23.25" customHeight="1">
      <c r="C114" s="26" t="s">
        <v>47</v>
      </c>
      <c r="M114" s="98">
        <f>M56</f>
        <v>0</v>
      </c>
      <c r="N114" s="98"/>
      <c r="O114" s="98"/>
      <c r="P114" s="98"/>
      <c r="Q114" s="98"/>
      <c r="R114" s="98"/>
      <c r="S114" s="99" t="s">
        <v>64</v>
      </c>
      <c r="T114" s="99"/>
      <c r="U114" s="99"/>
      <c r="V114" s="99"/>
      <c r="W114" s="98">
        <f>W56</f>
        <v>0</v>
      </c>
      <c r="X114" s="98"/>
      <c r="Y114" s="98"/>
      <c r="Z114" s="98"/>
      <c r="AA114" s="98"/>
      <c r="AB114" s="98"/>
      <c r="AC114" s="46"/>
      <c r="AD114" s="47" t="s">
        <v>65</v>
      </c>
      <c r="AE114" s="46"/>
      <c r="AF114" s="46"/>
      <c r="AG114" s="47"/>
    </row>
    <row r="115" spans="3:33" ht="18.75" customHeight="1"/>
    <row r="116" spans="3:33" ht="23.25" customHeight="1">
      <c r="T116" s="27" t="s">
        <v>48</v>
      </c>
      <c r="U116" s="27"/>
      <c r="V116" s="27"/>
      <c r="W116" s="27"/>
      <c r="X116" s="100" t="s">
        <v>49</v>
      </c>
      <c r="Y116" s="100"/>
      <c r="Z116" s="100"/>
      <c r="AA116" s="100"/>
      <c r="AB116" s="100"/>
      <c r="AD116" s="48"/>
    </row>
  </sheetData>
  <sheetProtection selectLockedCells="1" selectUnlockedCells="1"/>
  <mergeCells count="78">
    <mergeCell ref="Z36:AG36"/>
    <mergeCell ref="Z38:AG38"/>
    <mergeCell ref="C41:AH44"/>
    <mergeCell ref="E52:G52"/>
    <mergeCell ref="X58:AB58"/>
    <mergeCell ref="B54:G54"/>
    <mergeCell ref="M56:R56"/>
    <mergeCell ref="S56:V56"/>
    <mergeCell ref="W56:AB56"/>
    <mergeCell ref="I54:J54"/>
    <mergeCell ref="Z28:AG28"/>
    <mergeCell ref="Z30:AG30"/>
    <mergeCell ref="C32:D32"/>
    <mergeCell ref="Z32:AB32"/>
    <mergeCell ref="AD32:AH32"/>
    <mergeCell ref="C33:D33"/>
    <mergeCell ref="F33:I33"/>
    <mergeCell ref="K33:N33"/>
    <mergeCell ref="P33:P34"/>
    <mergeCell ref="R33:S34"/>
    <mergeCell ref="I34:K34"/>
    <mergeCell ref="C24:D24"/>
    <mergeCell ref="AC24:AE24"/>
    <mergeCell ref="AG24:AH24"/>
    <mergeCell ref="C25:D25"/>
    <mergeCell ref="F25:H25"/>
    <mergeCell ref="J25:J26"/>
    <mergeCell ref="L25:M26"/>
    <mergeCell ref="Z21:AH21"/>
    <mergeCell ref="B1:F1"/>
    <mergeCell ref="AC5:AD5"/>
    <mergeCell ref="AF5:AG5"/>
    <mergeCell ref="T9:V9"/>
    <mergeCell ref="X9:AH10"/>
    <mergeCell ref="T10:V10"/>
    <mergeCell ref="T11:V11"/>
    <mergeCell ref="F14:Q14"/>
    <mergeCell ref="B3:AI3"/>
    <mergeCell ref="X11:AH12"/>
    <mergeCell ref="T69:V69"/>
    <mergeCell ref="F72:Q72"/>
    <mergeCell ref="X69:AH70"/>
    <mergeCell ref="B59:F59"/>
    <mergeCell ref="B61:AI61"/>
    <mergeCell ref="AC63:AD63"/>
    <mergeCell ref="AF63:AG63"/>
    <mergeCell ref="T67:V67"/>
    <mergeCell ref="X67:AH68"/>
    <mergeCell ref="T68:V68"/>
    <mergeCell ref="Z79:AH79"/>
    <mergeCell ref="C82:D82"/>
    <mergeCell ref="AC82:AE82"/>
    <mergeCell ref="AG82:AH82"/>
    <mergeCell ref="C83:D83"/>
    <mergeCell ref="F83:H83"/>
    <mergeCell ref="J83:J84"/>
    <mergeCell ref="L83:M84"/>
    <mergeCell ref="Z86:AG86"/>
    <mergeCell ref="Z88:AG88"/>
    <mergeCell ref="C90:D90"/>
    <mergeCell ref="Z90:AB90"/>
    <mergeCell ref="AD90:AH90"/>
    <mergeCell ref="C91:D91"/>
    <mergeCell ref="F91:I91"/>
    <mergeCell ref="K91:N91"/>
    <mergeCell ref="P91:P92"/>
    <mergeCell ref="R91:S92"/>
    <mergeCell ref="I92:K92"/>
    <mergeCell ref="M114:R114"/>
    <mergeCell ref="S114:V114"/>
    <mergeCell ref="W114:AB114"/>
    <mergeCell ref="X116:AB116"/>
    <mergeCell ref="Z94:AG94"/>
    <mergeCell ref="Z96:AG96"/>
    <mergeCell ref="C99:AH102"/>
    <mergeCell ref="E110:G110"/>
    <mergeCell ref="B112:G112"/>
    <mergeCell ref="I112:J112"/>
  </mergeCells>
  <phoneticPr fontId="2"/>
  <pageMargins left="0.51181102362204722" right="0.51181102362204722" top="0.55118110236220474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54"/>
  <sheetViews>
    <sheetView zoomScale="85" zoomScaleNormal="85" workbookViewId="0">
      <selection activeCell="P44" sqref="P44"/>
    </sheetView>
  </sheetViews>
  <sheetFormatPr defaultRowHeight="13.5"/>
  <cols>
    <col min="1" max="9" width="3.375" style="1" customWidth="1"/>
    <col min="10" max="10" width="11.875" style="1" customWidth="1"/>
    <col min="11" max="11" width="3.375" style="1" customWidth="1"/>
    <col min="12" max="12" width="7.625" style="1" customWidth="1"/>
    <col min="13" max="13" width="4.25" style="1" customWidth="1"/>
    <col min="14" max="30" width="3.375" style="1" customWidth="1"/>
  </cols>
  <sheetData>
    <row r="1" spans="1:31" ht="45" customHeight="1">
      <c r="A1" s="143" t="s">
        <v>92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31" ht="33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1" ht="33" customHeight="1">
      <c r="A3" s="60" t="s">
        <v>50</v>
      </c>
      <c r="B3" s="61"/>
      <c r="C3" s="61"/>
      <c r="D3" s="61"/>
      <c r="E3" s="61"/>
      <c r="F3" s="61"/>
      <c r="G3" s="61"/>
      <c r="H3" s="61"/>
      <c r="I3" s="61"/>
      <c r="J3" s="6"/>
      <c r="K3" s="6"/>
      <c r="L3" s="6"/>
      <c r="M3" s="6"/>
      <c r="N3" s="6"/>
      <c r="O3" s="13" t="s">
        <v>51</v>
      </c>
      <c r="P3" s="6"/>
      <c r="Q3" s="144"/>
      <c r="R3" s="145"/>
      <c r="S3" s="13" t="s">
        <v>52</v>
      </c>
      <c r="T3" s="144"/>
      <c r="U3" s="145"/>
      <c r="V3" s="13" t="s">
        <v>53</v>
      </c>
      <c r="W3" s="144"/>
      <c r="X3" s="145"/>
      <c r="Y3" s="13" t="s">
        <v>54</v>
      </c>
      <c r="Z3" s="6"/>
      <c r="AA3" s="6"/>
      <c r="AB3" s="6"/>
      <c r="AC3" s="6"/>
      <c r="AD3" s="6"/>
    </row>
    <row r="4" spans="1:31" ht="33" customHeight="1">
      <c r="A4" s="62" t="s">
        <v>55</v>
      </c>
      <c r="B4" s="61"/>
      <c r="C4" s="61"/>
      <c r="D4" s="61"/>
      <c r="E4" s="61"/>
      <c r="F4" s="61"/>
      <c r="G4" s="61"/>
      <c r="H4" s="61"/>
      <c r="I4" s="61"/>
      <c r="J4" s="123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5"/>
      <c r="Z4"/>
      <c r="AA4"/>
      <c r="AB4"/>
      <c r="AC4"/>
      <c r="AD4"/>
    </row>
    <row r="5" spans="1:31" ht="33" customHeight="1">
      <c r="A5" s="62" t="s">
        <v>66</v>
      </c>
      <c r="B5" s="61"/>
      <c r="C5" s="61"/>
      <c r="D5" s="61"/>
      <c r="E5" s="61"/>
      <c r="F5" s="61"/>
      <c r="G5" s="61"/>
      <c r="H5" s="61"/>
      <c r="I5" s="61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  <c r="Z5"/>
      <c r="AA5"/>
      <c r="AB5"/>
      <c r="AC5"/>
      <c r="AD5"/>
    </row>
    <row r="6" spans="1:31" ht="33" customHeight="1">
      <c r="A6" s="62" t="s">
        <v>67</v>
      </c>
      <c r="B6" s="61"/>
      <c r="C6" s="61"/>
      <c r="D6" s="61"/>
      <c r="E6" s="61"/>
      <c r="F6" s="61"/>
      <c r="G6" s="61"/>
      <c r="H6" s="61"/>
      <c r="I6" s="61"/>
      <c r="J6" s="123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5"/>
      <c r="Z6"/>
      <c r="AA6"/>
      <c r="AB6"/>
      <c r="AC6"/>
      <c r="AD6"/>
    </row>
    <row r="7" spans="1:31" ht="33" customHeight="1">
      <c r="A7" s="62" t="s">
        <v>56</v>
      </c>
      <c r="B7" s="61"/>
      <c r="C7" s="61"/>
      <c r="D7" s="61"/>
      <c r="E7" s="61"/>
      <c r="F7" s="61"/>
      <c r="G7" s="61"/>
      <c r="H7" s="61"/>
      <c r="I7" s="61"/>
      <c r="J7" s="126"/>
      <c r="K7" s="127"/>
      <c r="L7" s="127"/>
      <c r="M7" s="127"/>
      <c r="N7" s="23"/>
      <c r="O7" s="22"/>
      <c r="P7" s="22"/>
      <c r="Q7" s="25"/>
      <c r="R7" s="22"/>
      <c r="S7" s="22"/>
      <c r="T7" s="24"/>
      <c r="U7" s="7"/>
      <c r="V7" s="7"/>
      <c r="W7" s="7"/>
      <c r="X7" s="7"/>
      <c r="Y7" s="7"/>
      <c r="Z7"/>
      <c r="AA7"/>
      <c r="AB7"/>
      <c r="AC7"/>
      <c r="AD7"/>
    </row>
    <row r="8" spans="1:31" ht="20.25" customHeight="1">
      <c r="A8" s="62"/>
      <c r="B8" s="61"/>
      <c r="C8" s="61"/>
      <c r="D8" s="61"/>
      <c r="E8" s="61"/>
      <c r="F8" s="61"/>
      <c r="G8" s="61"/>
      <c r="H8" s="61"/>
      <c r="I8" s="61"/>
      <c r="J8" s="16"/>
      <c r="K8" s="16"/>
      <c r="L8" s="16"/>
      <c r="M8" s="16"/>
      <c r="N8" s="17"/>
      <c r="O8" s="22"/>
      <c r="P8" s="22"/>
      <c r="Q8" s="17"/>
      <c r="R8" s="22"/>
      <c r="S8" s="22"/>
      <c r="T8" s="17"/>
      <c r="U8" s="7"/>
      <c r="V8" s="7"/>
      <c r="W8" s="7"/>
      <c r="X8" s="7"/>
      <c r="Y8" s="7"/>
      <c r="Z8"/>
      <c r="AA8"/>
      <c r="AB8"/>
      <c r="AC8"/>
      <c r="AD8"/>
    </row>
    <row r="9" spans="1:31" ht="33" customHeight="1">
      <c r="A9" s="62" t="s">
        <v>58</v>
      </c>
      <c r="B9" s="61"/>
      <c r="C9" s="61"/>
      <c r="D9" s="61"/>
      <c r="E9" s="61"/>
      <c r="F9" s="61"/>
      <c r="G9" s="61"/>
      <c r="H9" s="61"/>
      <c r="I9" s="61"/>
      <c r="J9" s="15"/>
      <c r="K9" s="13" t="s">
        <v>52</v>
      </c>
      <c r="L9" s="8"/>
      <c r="M9" s="13" t="s">
        <v>53</v>
      </c>
      <c r="N9" s="136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4" t="s">
        <v>57</v>
      </c>
      <c r="AA9"/>
      <c r="AB9"/>
      <c r="AC9"/>
      <c r="AD9"/>
    </row>
    <row r="10" spans="1:31" ht="33" customHeight="1">
      <c r="A10" s="128" t="s">
        <v>63</v>
      </c>
      <c r="B10" s="128"/>
      <c r="C10" s="128"/>
      <c r="D10" s="128"/>
      <c r="E10" s="128"/>
      <c r="F10" s="128"/>
      <c r="G10" s="128"/>
      <c r="H10" s="128"/>
      <c r="I10" s="140"/>
      <c r="J10" s="11" t="str">
        <f>IF(J9="","",J9-1)</f>
        <v/>
      </c>
      <c r="K10" s="13" t="s">
        <v>52</v>
      </c>
      <c r="L10" s="93">
        <f>L9</f>
        <v>0</v>
      </c>
      <c r="M10" s="13" t="s">
        <v>59</v>
      </c>
      <c r="N10" s="138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" t="s">
        <v>57</v>
      </c>
      <c r="AA10"/>
      <c r="AB10"/>
      <c r="AC10"/>
      <c r="AD10"/>
    </row>
    <row r="11" spans="1:31" ht="33" customHeight="1">
      <c r="A11" s="62" t="s">
        <v>75</v>
      </c>
      <c r="B11" s="73"/>
      <c r="C11" s="73"/>
      <c r="D11" s="73"/>
      <c r="E11" s="73"/>
      <c r="F11" s="73"/>
      <c r="G11" s="73"/>
      <c r="H11" s="73"/>
      <c r="I11" s="74"/>
      <c r="J11" s="18"/>
      <c r="K11" s="13"/>
      <c r="L11" s="19"/>
      <c r="M11" s="13"/>
      <c r="N11" s="75"/>
      <c r="O11" s="75"/>
      <c r="P11" s="75"/>
      <c r="Q11" s="75"/>
      <c r="R11" s="75"/>
      <c r="S11" s="75"/>
      <c r="T11" s="75"/>
      <c r="U11" s="141" t="str">
        <f>IF(N10="","",ROUNDDOWN((N10-N9)/N10*100,1))</f>
        <v/>
      </c>
      <c r="V11" s="141"/>
      <c r="W11" s="141"/>
      <c r="X11" s="141"/>
      <c r="Y11" s="141"/>
      <c r="Z11" s="20" t="s">
        <v>76</v>
      </c>
      <c r="AA11"/>
      <c r="AB11"/>
      <c r="AC11"/>
      <c r="AD11"/>
    </row>
    <row r="12" spans="1:31" ht="25.5" customHeight="1">
      <c r="A12" s="63"/>
      <c r="B12" s="63"/>
      <c r="C12" s="63"/>
      <c r="D12" s="63"/>
      <c r="E12" s="63"/>
      <c r="F12" s="63"/>
      <c r="G12" s="63"/>
      <c r="H12" s="63"/>
      <c r="I12" s="64"/>
      <c r="J12" s="18"/>
      <c r="K12" s="17"/>
      <c r="L12" s="19"/>
      <c r="M12" s="17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20"/>
      <c r="AA12"/>
      <c r="AB12"/>
      <c r="AC12"/>
      <c r="AD12"/>
    </row>
    <row r="13" spans="1:31" ht="33" customHeight="1">
      <c r="A13" s="62" t="s">
        <v>60</v>
      </c>
      <c r="B13" s="61"/>
      <c r="C13" s="61"/>
      <c r="D13" s="61"/>
      <c r="E13" s="61"/>
      <c r="F13" s="61"/>
      <c r="G13" s="61"/>
      <c r="H13" s="61"/>
      <c r="I13" s="61"/>
      <c r="J13" s="9" t="str">
        <f>IF(AND(L9&gt;=1,L9&lt;=11),J9,IF(L9=12,J9+1,""))</f>
        <v/>
      </c>
      <c r="K13" s="13" t="s">
        <v>52</v>
      </c>
      <c r="L13" s="9" t="str">
        <f>IF($L$9="","",MOD($L$9,12)+1)</f>
        <v/>
      </c>
      <c r="M13" s="13" t="s">
        <v>59</v>
      </c>
      <c r="N13" s="136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4" t="s">
        <v>57</v>
      </c>
      <c r="AA13" s="5"/>
      <c r="AB13" s="5"/>
      <c r="AC13" s="5"/>
      <c r="AD13" s="5"/>
      <c r="AE13" s="5"/>
    </row>
    <row r="14" spans="1:31" ht="33" customHeight="1">
      <c r="A14" s="65"/>
      <c r="B14" s="61"/>
      <c r="C14" s="61"/>
      <c r="D14" s="61"/>
      <c r="E14" s="61"/>
      <c r="F14" s="61"/>
      <c r="G14" s="61"/>
      <c r="H14" s="61"/>
      <c r="I14" s="61"/>
      <c r="J14" s="9" t="str">
        <f>IF(AND(L9&gt;=1,L9&lt;=10),J9,IF(L9&gt;=11,J9+1,""))</f>
        <v/>
      </c>
      <c r="K14" s="13" t="s">
        <v>52</v>
      </c>
      <c r="L14" s="9" t="str">
        <f>IF($L$9="","",MOD($L$13,12)+1)</f>
        <v/>
      </c>
      <c r="M14" s="13" t="s">
        <v>59</v>
      </c>
      <c r="N14" s="136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4" t="s">
        <v>57</v>
      </c>
      <c r="AA14" s="5"/>
      <c r="AB14" s="5"/>
      <c r="AC14" s="5"/>
      <c r="AD14" s="5"/>
      <c r="AE14" s="5"/>
    </row>
    <row r="15" spans="1:31" ht="33" customHeight="1">
      <c r="A15" s="65"/>
      <c r="B15" s="78"/>
      <c r="C15" s="78"/>
      <c r="D15" s="78"/>
      <c r="E15" s="78"/>
      <c r="F15" s="78"/>
      <c r="G15" s="78"/>
      <c r="H15" s="78"/>
      <c r="I15" s="78"/>
      <c r="J15" s="11"/>
      <c r="K15" s="13"/>
      <c r="L15" s="9"/>
      <c r="M15" s="13" t="s">
        <v>78</v>
      </c>
      <c r="N15" s="142">
        <f>SUM(N13:Y14)</f>
        <v>0</v>
      </c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20" t="s">
        <v>57</v>
      </c>
      <c r="AA15" s="5"/>
      <c r="AB15" s="5"/>
      <c r="AC15" s="5"/>
      <c r="AD15" s="5"/>
      <c r="AE15" s="5"/>
    </row>
    <row r="16" spans="1:31" ht="33" customHeight="1">
      <c r="A16" s="128" t="s">
        <v>61</v>
      </c>
      <c r="B16" s="128"/>
      <c r="C16" s="128"/>
      <c r="D16" s="128"/>
      <c r="E16" s="128"/>
      <c r="F16" s="128"/>
      <c r="G16" s="128"/>
      <c r="H16" s="128"/>
      <c r="I16" s="128"/>
      <c r="J16" s="92" t="str">
        <f>IF(ISERROR(J13-1)," ",J13-1)</f>
        <v xml:space="preserve"> </v>
      </c>
      <c r="K16" s="13" t="s">
        <v>52</v>
      </c>
      <c r="L16" s="9" t="str">
        <f>IF($L$9="","",MOD($L$9,12)+1)</f>
        <v/>
      </c>
      <c r="M16" s="13" t="s">
        <v>59</v>
      </c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" t="s">
        <v>57</v>
      </c>
      <c r="AA16" s="3"/>
      <c r="AB16" s="3"/>
      <c r="AC16" s="3"/>
      <c r="AD16" s="3"/>
    </row>
    <row r="17" spans="1:36" ht="33" customHeight="1">
      <c r="A17" s="65"/>
      <c r="B17" s="61"/>
      <c r="C17" s="61"/>
      <c r="D17" s="61"/>
      <c r="E17" s="61"/>
      <c r="F17" s="61"/>
      <c r="G17" s="61"/>
      <c r="H17" s="61"/>
      <c r="I17" s="61"/>
      <c r="J17" s="92" t="str">
        <f>IF(ISERROR(J14-1)," ",J14-1)</f>
        <v xml:space="preserve"> </v>
      </c>
      <c r="K17" s="13" t="s">
        <v>52</v>
      </c>
      <c r="L17" s="9" t="str">
        <f>IF($L$9="","",MOD($L$16,12)+1)</f>
        <v/>
      </c>
      <c r="M17" s="13" t="s">
        <v>59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" t="s">
        <v>57</v>
      </c>
      <c r="AA17" s="3"/>
      <c r="AB17" s="3"/>
      <c r="AC17" s="3"/>
      <c r="AD17" s="3"/>
    </row>
    <row r="18" spans="1:36" ht="33" customHeight="1">
      <c r="A18" s="65"/>
      <c r="B18" s="78"/>
      <c r="C18" s="78"/>
      <c r="D18" s="78"/>
      <c r="E18" s="78"/>
      <c r="F18" s="78"/>
      <c r="G18" s="78"/>
      <c r="H18" s="78"/>
      <c r="I18" s="78"/>
      <c r="J18" s="11"/>
      <c r="K18" s="13"/>
      <c r="L18" s="9"/>
      <c r="M18" s="13" t="s">
        <v>79</v>
      </c>
      <c r="N18" s="149">
        <f>SUM(N16:Y17)</f>
        <v>0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20" t="s">
        <v>57</v>
      </c>
      <c r="AA18" s="3"/>
      <c r="AB18" s="3"/>
      <c r="AC18" s="3"/>
      <c r="AD18" s="3"/>
    </row>
    <row r="19" spans="1:36" ht="33" customHeight="1">
      <c r="A19" s="62" t="s">
        <v>77</v>
      </c>
      <c r="B19" s="72"/>
      <c r="C19" s="72"/>
      <c r="D19" s="72"/>
      <c r="E19" s="72"/>
      <c r="F19" s="72"/>
      <c r="G19" s="72"/>
      <c r="H19" s="72"/>
      <c r="I19" s="72"/>
      <c r="J19" s="11"/>
      <c r="K19" s="13"/>
      <c r="L19" s="9"/>
      <c r="M19" s="13"/>
      <c r="N19" s="85"/>
      <c r="O19" s="85"/>
      <c r="P19" s="85"/>
      <c r="Q19" s="85"/>
      <c r="R19" s="85"/>
      <c r="S19" s="85"/>
      <c r="T19" s="85"/>
      <c r="U19" s="135" t="str">
        <f>IF(N13="","",ROUNDDOWN((((N10+N16+N17)-(N9+N13+N14))/(N10+N16+N17)*100),1))</f>
        <v/>
      </c>
      <c r="V19" s="135"/>
      <c r="W19" s="135"/>
      <c r="X19" s="135"/>
      <c r="Y19" s="135"/>
      <c r="Z19" s="20" t="s">
        <v>76</v>
      </c>
      <c r="AA19" s="3"/>
      <c r="AB19" s="3"/>
      <c r="AC19" s="3"/>
      <c r="AD19" s="3"/>
    </row>
    <row r="20" spans="1:36" ht="25.5" customHeight="1">
      <c r="A20" s="65"/>
      <c r="B20" s="61"/>
      <c r="C20" s="61"/>
      <c r="D20" s="61"/>
      <c r="E20" s="61"/>
      <c r="F20" s="61"/>
      <c r="G20" s="61"/>
      <c r="H20" s="61"/>
      <c r="I20" s="61"/>
      <c r="J20" s="11"/>
      <c r="K20" s="17"/>
      <c r="L20" s="9"/>
      <c r="M20" s="1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0"/>
      <c r="AA20" s="9"/>
      <c r="AB20" s="9"/>
      <c r="AC20" s="9"/>
      <c r="AD20" s="9"/>
      <c r="AE20" s="21"/>
    </row>
    <row r="21" spans="1:36" ht="33" customHeight="1">
      <c r="A21" s="62" t="s">
        <v>62</v>
      </c>
      <c r="B21" s="61"/>
      <c r="C21" s="61"/>
      <c r="D21" s="61"/>
      <c r="E21" s="61"/>
      <c r="F21" s="61"/>
      <c r="G21" s="61"/>
      <c r="H21" s="61"/>
      <c r="I21" s="61"/>
      <c r="J21" s="129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1"/>
      <c r="Z21" s="3"/>
      <c r="AA21" s="3"/>
      <c r="AB21" s="3"/>
      <c r="AC21" s="3"/>
      <c r="AD21" s="3"/>
    </row>
    <row r="22" spans="1:36" ht="33" customHeight="1">
      <c r="A22" s="61"/>
      <c r="B22" s="61"/>
      <c r="C22" s="61"/>
      <c r="D22" s="61"/>
      <c r="E22" s="61"/>
      <c r="F22" s="61"/>
      <c r="G22" s="61"/>
      <c r="H22" s="61"/>
      <c r="I22" s="61"/>
      <c r="J22" s="132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4"/>
      <c r="Z22" s="3"/>
      <c r="AA22" s="3"/>
      <c r="AB22" s="3"/>
      <c r="AC22" s="3"/>
      <c r="AD22" s="3"/>
    </row>
    <row r="23" spans="1:36" ht="15" customHeight="1">
      <c r="A23" s="66"/>
      <c r="B23" s="61"/>
      <c r="C23" s="61"/>
      <c r="D23" s="61"/>
      <c r="E23" s="61"/>
      <c r="F23" s="61"/>
      <c r="G23" s="61"/>
      <c r="H23" s="61"/>
      <c r="I23" s="6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6" ht="33" customHeight="1">
      <c r="A24" s="62"/>
      <c r="B24" s="61"/>
      <c r="C24" s="61"/>
      <c r="D24" s="61"/>
      <c r="E24" s="61"/>
      <c r="F24" s="61"/>
      <c r="G24" s="61"/>
      <c r="H24" s="61"/>
      <c r="I24" s="61"/>
      <c r="J24" s="71"/>
      <c r="K24" s="71"/>
      <c r="L24" s="71"/>
      <c r="M24" s="71"/>
      <c r="N24" s="71"/>
      <c r="O24" s="10"/>
      <c r="P24" s="10"/>
      <c r="Q24" s="11"/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/>
      <c r="AD24"/>
    </row>
    <row r="25" spans="1:36" ht="33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70" t="s">
        <v>91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6" ht="35.25" customHeight="1">
      <c r="M26" s="67"/>
      <c r="N26" s="68" t="s">
        <v>51</v>
      </c>
      <c r="O26" s="68"/>
      <c r="P26" s="146">
        <f>Q3</f>
        <v>0</v>
      </c>
      <c r="Q26" s="146"/>
      <c r="R26" s="69" t="s">
        <v>52</v>
      </c>
      <c r="S26" s="146">
        <f>T3</f>
        <v>0</v>
      </c>
      <c r="T26" s="146"/>
      <c r="U26" s="69" t="s">
        <v>53</v>
      </c>
      <c r="V26" s="146">
        <f>W3</f>
        <v>0</v>
      </c>
      <c r="W26" s="146"/>
      <c r="X26" s="68" t="s">
        <v>54</v>
      </c>
      <c r="Y26" s="68"/>
      <c r="Z26" s="2"/>
      <c r="AD26"/>
    </row>
    <row r="27" spans="1:36" ht="52.5" customHeight="1">
      <c r="L27" s="150">
        <f>J4</f>
        <v>0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4"/>
      <c r="AJ27" s="94"/>
    </row>
    <row r="28" spans="1:36" ht="32.25" customHeight="1">
      <c r="L28" s="151">
        <f>J5</f>
        <v>0</v>
      </c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/>
    </row>
    <row r="29" spans="1:36" ht="32.25" customHeight="1">
      <c r="L29" s="152">
        <f>J6</f>
        <v>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/>
    </row>
    <row r="30" spans="1:36" ht="18.75"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36" ht="18.75"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54" spans="23:23">
      <c r="W54" s="1" t="e">
        <f>IF(証明資料!#REF!="","",[1]証明資料!$J$26+29)</f>
        <v>#REF!</v>
      </c>
    </row>
  </sheetData>
  <mergeCells count="27">
    <mergeCell ref="L27:AC27"/>
    <mergeCell ref="L28:AC28"/>
    <mergeCell ref="L29:AC29"/>
    <mergeCell ref="P26:Q26"/>
    <mergeCell ref="S26:T26"/>
    <mergeCell ref="N16:Y16"/>
    <mergeCell ref="N17:Y17"/>
    <mergeCell ref="N18:Y18"/>
    <mergeCell ref="V26:W26"/>
    <mergeCell ref="A1:AD1"/>
    <mergeCell ref="Q3:R3"/>
    <mergeCell ref="T3:U3"/>
    <mergeCell ref="W3:X3"/>
    <mergeCell ref="J4:Y4"/>
    <mergeCell ref="J5:Y5"/>
    <mergeCell ref="J6:Y6"/>
    <mergeCell ref="J7:M7"/>
    <mergeCell ref="A16:I16"/>
    <mergeCell ref="J21:Y22"/>
    <mergeCell ref="U19:Y19"/>
    <mergeCell ref="N9:Y9"/>
    <mergeCell ref="N10:Y10"/>
    <mergeCell ref="A10:I10"/>
    <mergeCell ref="N13:Y13"/>
    <mergeCell ref="N14:Y14"/>
    <mergeCell ref="U11:Y11"/>
    <mergeCell ref="N15:Y15"/>
  </mergeCells>
  <phoneticPr fontId="2"/>
  <pageMargins left="0.51181102362204722" right="0.51181102362204722" top="0.35433070866141736" bottom="0.35433070866141736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5" sqref="A5"/>
    </sheetView>
  </sheetViews>
  <sheetFormatPr defaultRowHeight="13.5"/>
  <cols>
    <col min="1" max="1" width="4.125" style="87" customWidth="1"/>
    <col min="2" max="4" width="8.125" style="87" customWidth="1"/>
    <col min="5" max="5" width="9.625" style="87" customWidth="1"/>
    <col min="6" max="6" width="13.75" style="87" customWidth="1"/>
    <col min="7" max="255" width="9" style="87"/>
    <col min="256" max="256" width="3.125" style="87" customWidth="1"/>
    <col min="257" max="257" width="4.125" style="87" customWidth="1"/>
    <col min="258" max="261" width="9.625" style="87" customWidth="1"/>
    <col min="262" max="262" width="32" style="87" customWidth="1"/>
    <col min="263" max="511" width="9" style="87"/>
    <col min="512" max="512" width="3.125" style="87" customWidth="1"/>
    <col min="513" max="513" width="4.125" style="87" customWidth="1"/>
    <col min="514" max="517" width="9.625" style="87" customWidth="1"/>
    <col min="518" max="518" width="32" style="87" customWidth="1"/>
    <col min="519" max="767" width="9" style="87"/>
    <col min="768" max="768" width="3.125" style="87" customWidth="1"/>
    <col min="769" max="769" width="4.125" style="87" customWidth="1"/>
    <col min="770" max="773" width="9.625" style="87" customWidth="1"/>
    <col min="774" max="774" width="32" style="87" customWidth="1"/>
    <col min="775" max="1023" width="9" style="87"/>
    <col min="1024" max="1024" width="3.125" style="87" customWidth="1"/>
    <col min="1025" max="1025" width="4.125" style="87" customWidth="1"/>
    <col min="1026" max="1029" width="9.625" style="87" customWidth="1"/>
    <col min="1030" max="1030" width="32" style="87" customWidth="1"/>
    <col min="1031" max="1279" width="9" style="87"/>
    <col min="1280" max="1280" width="3.125" style="87" customWidth="1"/>
    <col min="1281" max="1281" width="4.125" style="87" customWidth="1"/>
    <col min="1282" max="1285" width="9.625" style="87" customWidth="1"/>
    <col min="1286" max="1286" width="32" style="87" customWidth="1"/>
    <col min="1287" max="1535" width="9" style="87"/>
    <col min="1536" max="1536" width="3.125" style="87" customWidth="1"/>
    <col min="1537" max="1537" width="4.125" style="87" customWidth="1"/>
    <col min="1538" max="1541" width="9.625" style="87" customWidth="1"/>
    <col min="1542" max="1542" width="32" style="87" customWidth="1"/>
    <col min="1543" max="1791" width="9" style="87"/>
    <col min="1792" max="1792" width="3.125" style="87" customWidth="1"/>
    <col min="1793" max="1793" width="4.125" style="87" customWidth="1"/>
    <col min="1794" max="1797" width="9.625" style="87" customWidth="1"/>
    <col min="1798" max="1798" width="32" style="87" customWidth="1"/>
    <col min="1799" max="2047" width="9" style="87"/>
    <col min="2048" max="2048" width="3.125" style="87" customWidth="1"/>
    <col min="2049" max="2049" width="4.125" style="87" customWidth="1"/>
    <col min="2050" max="2053" width="9.625" style="87" customWidth="1"/>
    <col min="2054" max="2054" width="32" style="87" customWidth="1"/>
    <col min="2055" max="2303" width="9" style="87"/>
    <col min="2304" max="2304" width="3.125" style="87" customWidth="1"/>
    <col min="2305" max="2305" width="4.125" style="87" customWidth="1"/>
    <col min="2306" max="2309" width="9.625" style="87" customWidth="1"/>
    <col min="2310" max="2310" width="32" style="87" customWidth="1"/>
    <col min="2311" max="2559" width="9" style="87"/>
    <col min="2560" max="2560" width="3.125" style="87" customWidth="1"/>
    <col min="2561" max="2561" width="4.125" style="87" customWidth="1"/>
    <col min="2562" max="2565" width="9.625" style="87" customWidth="1"/>
    <col min="2566" max="2566" width="32" style="87" customWidth="1"/>
    <col min="2567" max="2815" width="9" style="87"/>
    <col min="2816" max="2816" width="3.125" style="87" customWidth="1"/>
    <col min="2817" max="2817" width="4.125" style="87" customWidth="1"/>
    <col min="2818" max="2821" width="9.625" style="87" customWidth="1"/>
    <col min="2822" max="2822" width="32" style="87" customWidth="1"/>
    <col min="2823" max="3071" width="9" style="87"/>
    <col min="3072" max="3072" width="3.125" style="87" customWidth="1"/>
    <col min="3073" max="3073" width="4.125" style="87" customWidth="1"/>
    <col min="3074" max="3077" width="9.625" style="87" customWidth="1"/>
    <col min="3078" max="3078" width="32" style="87" customWidth="1"/>
    <col min="3079" max="3327" width="9" style="87"/>
    <col min="3328" max="3328" width="3.125" style="87" customWidth="1"/>
    <col min="3329" max="3329" width="4.125" style="87" customWidth="1"/>
    <col min="3330" max="3333" width="9.625" style="87" customWidth="1"/>
    <col min="3334" max="3334" width="32" style="87" customWidth="1"/>
    <col min="3335" max="3583" width="9" style="87"/>
    <col min="3584" max="3584" width="3.125" style="87" customWidth="1"/>
    <col min="3585" max="3585" width="4.125" style="87" customWidth="1"/>
    <col min="3586" max="3589" width="9.625" style="87" customWidth="1"/>
    <col min="3590" max="3590" width="32" style="87" customWidth="1"/>
    <col min="3591" max="3839" width="9" style="87"/>
    <col min="3840" max="3840" width="3.125" style="87" customWidth="1"/>
    <col min="3841" max="3841" width="4.125" style="87" customWidth="1"/>
    <col min="3842" max="3845" width="9.625" style="87" customWidth="1"/>
    <col min="3846" max="3846" width="32" style="87" customWidth="1"/>
    <col min="3847" max="4095" width="9" style="87"/>
    <col min="4096" max="4096" width="3.125" style="87" customWidth="1"/>
    <col min="4097" max="4097" width="4.125" style="87" customWidth="1"/>
    <col min="4098" max="4101" width="9.625" style="87" customWidth="1"/>
    <col min="4102" max="4102" width="32" style="87" customWidth="1"/>
    <col min="4103" max="4351" width="9" style="87"/>
    <col min="4352" max="4352" width="3.125" style="87" customWidth="1"/>
    <col min="4353" max="4353" width="4.125" style="87" customWidth="1"/>
    <col min="4354" max="4357" width="9.625" style="87" customWidth="1"/>
    <col min="4358" max="4358" width="32" style="87" customWidth="1"/>
    <col min="4359" max="4607" width="9" style="87"/>
    <col min="4608" max="4608" width="3.125" style="87" customWidth="1"/>
    <col min="4609" max="4609" width="4.125" style="87" customWidth="1"/>
    <col min="4610" max="4613" width="9.625" style="87" customWidth="1"/>
    <col min="4614" max="4614" width="32" style="87" customWidth="1"/>
    <col min="4615" max="4863" width="9" style="87"/>
    <col min="4864" max="4864" width="3.125" style="87" customWidth="1"/>
    <col min="4865" max="4865" width="4.125" style="87" customWidth="1"/>
    <col min="4866" max="4869" width="9.625" style="87" customWidth="1"/>
    <col min="4870" max="4870" width="32" style="87" customWidth="1"/>
    <col min="4871" max="5119" width="9" style="87"/>
    <col min="5120" max="5120" width="3.125" style="87" customWidth="1"/>
    <col min="5121" max="5121" width="4.125" style="87" customWidth="1"/>
    <col min="5122" max="5125" width="9.625" style="87" customWidth="1"/>
    <col min="5126" max="5126" width="32" style="87" customWidth="1"/>
    <col min="5127" max="5375" width="9" style="87"/>
    <col min="5376" max="5376" width="3.125" style="87" customWidth="1"/>
    <col min="5377" max="5377" width="4.125" style="87" customWidth="1"/>
    <col min="5378" max="5381" width="9.625" style="87" customWidth="1"/>
    <col min="5382" max="5382" width="32" style="87" customWidth="1"/>
    <col min="5383" max="5631" width="9" style="87"/>
    <col min="5632" max="5632" width="3.125" style="87" customWidth="1"/>
    <col min="5633" max="5633" width="4.125" style="87" customWidth="1"/>
    <col min="5634" max="5637" width="9.625" style="87" customWidth="1"/>
    <col min="5638" max="5638" width="32" style="87" customWidth="1"/>
    <col min="5639" max="5887" width="9" style="87"/>
    <col min="5888" max="5888" width="3.125" style="87" customWidth="1"/>
    <col min="5889" max="5889" width="4.125" style="87" customWidth="1"/>
    <col min="5890" max="5893" width="9.625" style="87" customWidth="1"/>
    <col min="5894" max="5894" width="32" style="87" customWidth="1"/>
    <col min="5895" max="6143" width="9" style="87"/>
    <col min="6144" max="6144" width="3.125" style="87" customWidth="1"/>
    <col min="6145" max="6145" width="4.125" style="87" customWidth="1"/>
    <col min="6146" max="6149" width="9.625" style="87" customWidth="1"/>
    <col min="6150" max="6150" width="32" style="87" customWidth="1"/>
    <col min="6151" max="6399" width="9" style="87"/>
    <col min="6400" max="6400" width="3.125" style="87" customWidth="1"/>
    <col min="6401" max="6401" width="4.125" style="87" customWidth="1"/>
    <col min="6402" max="6405" width="9.625" style="87" customWidth="1"/>
    <col min="6406" max="6406" width="32" style="87" customWidth="1"/>
    <col min="6407" max="6655" width="9" style="87"/>
    <col min="6656" max="6656" width="3.125" style="87" customWidth="1"/>
    <col min="6657" max="6657" width="4.125" style="87" customWidth="1"/>
    <col min="6658" max="6661" width="9.625" style="87" customWidth="1"/>
    <col min="6662" max="6662" width="32" style="87" customWidth="1"/>
    <col min="6663" max="6911" width="9" style="87"/>
    <col min="6912" max="6912" width="3.125" style="87" customWidth="1"/>
    <col min="6913" max="6913" width="4.125" style="87" customWidth="1"/>
    <col min="6914" max="6917" width="9.625" style="87" customWidth="1"/>
    <col min="6918" max="6918" width="32" style="87" customWidth="1"/>
    <col min="6919" max="7167" width="9" style="87"/>
    <col min="7168" max="7168" width="3.125" style="87" customWidth="1"/>
    <col min="7169" max="7169" width="4.125" style="87" customWidth="1"/>
    <col min="7170" max="7173" width="9.625" style="87" customWidth="1"/>
    <col min="7174" max="7174" width="32" style="87" customWidth="1"/>
    <col min="7175" max="7423" width="9" style="87"/>
    <col min="7424" max="7424" width="3.125" style="87" customWidth="1"/>
    <col min="7425" max="7425" width="4.125" style="87" customWidth="1"/>
    <col min="7426" max="7429" width="9.625" style="87" customWidth="1"/>
    <col min="7430" max="7430" width="32" style="87" customWidth="1"/>
    <col min="7431" max="7679" width="9" style="87"/>
    <col min="7680" max="7680" width="3.125" style="87" customWidth="1"/>
    <col min="7681" max="7681" width="4.125" style="87" customWidth="1"/>
    <col min="7682" max="7685" width="9.625" style="87" customWidth="1"/>
    <col min="7686" max="7686" width="32" style="87" customWidth="1"/>
    <col min="7687" max="7935" width="9" style="87"/>
    <col min="7936" max="7936" width="3.125" style="87" customWidth="1"/>
    <col min="7937" max="7937" width="4.125" style="87" customWidth="1"/>
    <col min="7938" max="7941" width="9.625" style="87" customWidth="1"/>
    <col min="7942" max="7942" width="32" style="87" customWidth="1"/>
    <col min="7943" max="8191" width="9" style="87"/>
    <col min="8192" max="8192" width="3.125" style="87" customWidth="1"/>
    <col min="8193" max="8193" width="4.125" style="87" customWidth="1"/>
    <col min="8194" max="8197" width="9.625" style="87" customWidth="1"/>
    <col min="8198" max="8198" width="32" style="87" customWidth="1"/>
    <col min="8199" max="8447" width="9" style="87"/>
    <col min="8448" max="8448" width="3.125" style="87" customWidth="1"/>
    <col min="8449" max="8449" width="4.125" style="87" customWidth="1"/>
    <col min="8450" max="8453" width="9.625" style="87" customWidth="1"/>
    <col min="8454" max="8454" width="32" style="87" customWidth="1"/>
    <col min="8455" max="8703" width="9" style="87"/>
    <col min="8704" max="8704" width="3.125" style="87" customWidth="1"/>
    <col min="8705" max="8705" width="4.125" style="87" customWidth="1"/>
    <col min="8706" max="8709" width="9.625" style="87" customWidth="1"/>
    <col min="8710" max="8710" width="32" style="87" customWidth="1"/>
    <col min="8711" max="8959" width="9" style="87"/>
    <col min="8960" max="8960" width="3.125" style="87" customWidth="1"/>
    <col min="8961" max="8961" width="4.125" style="87" customWidth="1"/>
    <col min="8962" max="8965" width="9.625" style="87" customWidth="1"/>
    <col min="8966" max="8966" width="32" style="87" customWidth="1"/>
    <col min="8967" max="9215" width="9" style="87"/>
    <col min="9216" max="9216" width="3.125" style="87" customWidth="1"/>
    <col min="9217" max="9217" width="4.125" style="87" customWidth="1"/>
    <col min="9218" max="9221" width="9.625" style="87" customWidth="1"/>
    <col min="9222" max="9222" width="32" style="87" customWidth="1"/>
    <col min="9223" max="9471" width="9" style="87"/>
    <col min="9472" max="9472" width="3.125" style="87" customWidth="1"/>
    <col min="9473" max="9473" width="4.125" style="87" customWidth="1"/>
    <col min="9474" max="9477" width="9.625" style="87" customWidth="1"/>
    <col min="9478" max="9478" width="32" style="87" customWidth="1"/>
    <col min="9479" max="9727" width="9" style="87"/>
    <col min="9728" max="9728" width="3.125" style="87" customWidth="1"/>
    <col min="9729" max="9729" width="4.125" style="87" customWidth="1"/>
    <col min="9730" max="9733" width="9.625" style="87" customWidth="1"/>
    <col min="9734" max="9734" width="32" style="87" customWidth="1"/>
    <col min="9735" max="9983" width="9" style="87"/>
    <col min="9984" max="9984" width="3.125" style="87" customWidth="1"/>
    <col min="9985" max="9985" width="4.125" style="87" customWidth="1"/>
    <col min="9986" max="9989" width="9.625" style="87" customWidth="1"/>
    <col min="9990" max="9990" width="32" style="87" customWidth="1"/>
    <col min="9991" max="10239" width="9" style="87"/>
    <col min="10240" max="10240" width="3.125" style="87" customWidth="1"/>
    <col min="10241" max="10241" width="4.125" style="87" customWidth="1"/>
    <col min="10242" max="10245" width="9.625" style="87" customWidth="1"/>
    <col min="10246" max="10246" width="32" style="87" customWidth="1"/>
    <col min="10247" max="10495" width="9" style="87"/>
    <col min="10496" max="10496" width="3.125" style="87" customWidth="1"/>
    <col min="10497" max="10497" width="4.125" style="87" customWidth="1"/>
    <col min="10498" max="10501" width="9.625" style="87" customWidth="1"/>
    <col min="10502" max="10502" width="32" style="87" customWidth="1"/>
    <col min="10503" max="10751" width="9" style="87"/>
    <col min="10752" max="10752" width="3.125" style="87" customWidth="1"/>
    <col min="10753" max="10753" width="4.125" style="87" customWidth="1"/>
    <col min="10754" max="10757" width="9.625" style="87" customWidth="1"/>
    <col min="10758" max="10758" width="32" style="87" customWidth="1"/>
    <col min="10759" max="11007" width="9" style="87"/>
    <col min="11008" max="11008" width="3.125" style="87" customWidth="1"/>
    <col min="11009" max="11009" width="4.125" style="87" customWidth="1"/>
    <col min="11010" max="11013" width="9.625" style="87" customWidth="1"/>
    <col min="11014" max="11014" width="32" style="87" customWidth="1"/>
    <col min="11015" max="11263" width="9" style="87"/>
    <col min="11264" max="11264" width="3.125" style="87" customWidth="1"/>
    <col min="11265" max="11265" width="4.125" style="87" customWidth="1"/>
    <col min="11266" max="11269" width="9.625" style="87" customWidth="1"/>
    <col min="11270" max="11270" width="32" style="87" customWidth="1"/>
    <col min="11271" max="11519" width="9" style="87"/>
    <col min="11520" max="11520" width="3.125" style="87" customWidth="1"/>
    <col min="11521" max="11521" width="4.125" style="87" customWidth="1"/>
    <col min="11522" max="11525" width="9.625" style="87" customWidth="1"/>
    <col min="11526" max="11526" width="32" style="87" customWidth="1"/>
    <col min="11527" max="11775" width="9" style="87"/>
    <col min="11776" max="11776" width="3.125" style="87" customWidth="1"/>
    <col min="11777" max="11777" width="4.125" style="87" customWidth="1"/>
    <col min="11778" max="11781" width="9.625" style="87" customWidth="1"/>
    <col min="11782" max="11782" width="32" style="87" customWidth="1"/>
    <col min="11783" max="12031" width="9" style="87"/>
    <col min="12032" max="12032" width="3.125" style="87" customWidth="1"/>
    <col min="12033" max="12033" width="4.125" style="87" customWidth="1"/>
    <col min="12034" max="12037" width="9.625" style="87" customWidth="1"/>
    <col min="12038" max="12038" width="32" style="87" customWidth="1"/>
    <col min="12039" max="12287" width="9" style="87"/>
    <col min="12288" max="12288" width="3.125" style="87" customWidth="1"/>
    <col min="12289" max="12289" width="4.125" style="87" customWidth="1"/>
    <col min="12290" max="12293" width="9.625" style="87" customWidth="1"/>
    <col min="12294" max="12294" width="32" style="87" customWidth="1"/>
    <col min="12295" max="12543" width="9" style="87"/>
    <col min="12544" max="12544" width="3.125" style="87" customWidth="1"/>
    <col min="12545" max="12545" width="4.125" style="87" customWidth="1"/>
    <col min="12546" max="12549" width="9.625" style="87" customWidth="1"/>
    <col min="12550" max="12550" width="32" style="87" customWidth="1"/>
    <col min="12551" max="12799" width="9" style="87"/>
    <col min="12800" max="12800" width="3.125" style="87" customWidth="1"/>
    <col min="12801" max="12801" width="4.125" style="87" customWidth="1"/>
    <col min="12802" max="12805" width="9.625" style="87" customWidth="1"/>
    <col min="12806" max="12806" width="32" style="87" customWidth="1"/>
    <col min="12807" max="13055" width="9" style="87"/>
    <col min="13056" max="13056" width="3.125" style="87" customWidth="1"/>
    <col min="13057" max="13057" width="4.125" style="87" customWidth="1"/>
    <col min="13058" max="13061" width="9.625" style="87" customWidth="1"/>
    <col min="13062" max="13062" width="32" style="87" customWidth="1"/>
    <col min="13063" max="13311" width="9" style="87"/>
    <col min="13312" max="13312" width="3.125" style="87" customWidth="1"/>
    <col min="13313" max="13313" width="4.125" style="87" customWidth="1"/>
    <col min="13314" max="13317" width="9.625" style="87" customWidth="1"/>
    <col min="13318" max="13318" width="32" style="87" customWidth="1"/>
    <col min="13319" max="13567" width="9" style="87"/>
    <col min="13568" max="13568" width="3.125" style="87" customWidth="1"/>
    <col min="13569" max="13569" width="4.125" style="87" customWidth="1"/>
    <col min="13570" max="13573" width="9.625" style="87" customWidth="1"/>
    <col min="13574" max="13574" width="32" style="87" customWidth="1"/>
    <col min="13575" max="13823" width="9" style="87"/>
    <col min="13824" max="13824" width="3.125" style="87" customWidth="1"/>
    <col min="13825" max="13825" width="4.125" style="87" customWidth="1"/>
    <col min="13826" max="13829" width="9.625" style="87" customWidth="1"/>
    <col min="13830" max="13830" width="32" style="87" customWidth="1"/>
    <col min="13831" max="14079" width="9" style="87"/>
    <col min="14080" max="14080" width="3.125" style="87" customWidth="1"/>
    <col min="14081" max="14081" width="4.125" style="87" customWidth="1"/>
    <col min="14082" max="14085" width="9.625" style="87" customWidth="1"/>
    <col min="14086" max="14086" width="32" style="87" customWidth="1"/>
    <col min="14087" max="14335" width="9" style="87"/>
    <col min="14336" max="14336" width="3.125" style="87" customWidth="1"/>
    <col min="14337" max="14337" width="4.125" style="87" customWidth="1"/>
    <col min="14338" max="14341" width="9.625" style="87" customWidth="1"/>
    <col min="14342" max="14342" width="32" style="87" customWidth="1"/>
    <col min="14343" max="14591" width="9" style="87"/>
    <col min="14592" max="14592" width="3.125" style="87" customWidth="1"/>
    <col min="14593" max="14593" width="4.125" style="87" customWidth="1"/>
    <col min="14594" max="14597" width="9.625" style="87" customWidth="1"/>
    <col min="14598" max="14598" width="32" style="87" customWidth="1"/>
    <col min="14599" max="14847" width="9" style="87"/>
    <col min="14848" max="14848" width="3.125" style="87" customWidth="1"/>
    <col min="14849" max="14849" width="4.125" style="87" customWidth="1"/>
    <col min="14850" max="14853" width="9.625" style="87" customWidth="1"/>
    <col min="14854" max="14854" width="32" style="87" customWidth="1"/>
    <col min="14855" max="15103" width="9" style="87"/>
    <col min="15104" max="15104" width="3.125" style="87" customWidth="1"/>
    <col min="15105" max="15105" width="4.125" style="87" customWidth="1"/>
    <col min="15106" max="15109" width="9.625" style="87" customWidth="1"/>
    <col min="15110" max="15110" width="32" style="87" customWidth="1"/>
    <col min="15111" max="15359" width="9" style="87"/>
    <col min="15360" max="15360" width="3.125" style="87" customWidth="1"/>
    <col min="15361" max="15361" width="4.125" style="87" customWidth="1"/>
    <col min="15362" max="15365" width="9.625" style="87" customWidth="1"/>
    <col min="15366" max="15366" width="32" style="87" customWidth="1"/>
    <col min="15367" max="15615" width="9" style="87"/>
    <col min="15616" max="15616" width="3.125" style="87" customWidth="1"/>
    <col min="15617" max="15617" width="4.125" style="87" customWidth="1"/>
    <col min="15618" max="15621" width="9.625" style="87" customWidth="1"/>
    <col min="15622" max="15622" width="32" style="87" customWidth="1"/>
    <col min="15623" max="15871" width="9" style="87"/>
    <col min="15872" max="15872" width="3.125" style="87" customWidth="1"/>
    <col min="15873" max="15873" width="4.125" style="87" customWidth="1"/>
    <col min="15874" max="15877" width="9.625" style="87" customWidth="1"/>
    <col min="15878" max="15878" width="32" style="87" customWidth="1"/>
    <col min="15879" max="16127" width="9" style="87"/>
    <col min="16128" max="16128" width="3.125" style="87" customWidth="1"/>
    <col min="16129" max="16129" width="4.125" style="87" customWidth="1"/>
    <col min="16130" max="16133" width="9.625" style="87" customWidth="1"/>
    <col min="16134" max="16134" width="32" style="87" customWidth="1"/>
    <col min="16135" max="16384" width="9" style="87"/>
  </cols>
  <sheetData>
    <row r="1" spans="1:6" ht="9" customHeight="1">
      <c r="A1" s="95">
        <f>証明資料!Q3</f>
        <v>0</v>
      </c>
      <c r="B1" s="86" t="s">
        <v>80</v>
      </c>
      <c r="C1" s="86" t="s">
        <v>81</v>
      </c>
      <c r="D1" s="86" t="s">
        <v>82</v>
      </c>
      <c r="E1" s="153" t="s">
        <v>83</v>
      </c>
      <c r="F1" s="154"/>
    </row>
    <row r="2" spans="1:6" ht="9" customHeight="1">
      <c r="A2" s="88" t="s">
        <v>84</v>
      </c>
      <c r="B2" s="155"/>
      <c r="C2" s="155"/>
      <c r="D2" s="155"/>
      <c r="E2" s="156"/>
      <c r="F2" s="157"/>
    </row>
    <row r="3" spans="1:6" ht="9" customHeight="1">
      <c r="A3" s="96">
        <f>証明資料!T3</f>
        <v>0</v>
      </c>
      <c r="B3" s="155"/>
      <c r="C3" s="155"/>
      <c r="D3" s="155"/>
      <c r="E3" s="158"/>
      <c r="F3" s="159"/>
    </row>
    <row r="4" spans="1:6" ht="9" customHeight="1">
      <c r="A4" s="88" t="s">
        <v>85</v>
      </c>
      <c r="B4" s="155"/>
      <c r="C4" s="155"/>
      <c r="D4" s="155"/>
      <c r="E4" s="158"/>
      <c r="F4" s="159"/>
    </row>
    <row r="5" spans="1:6" ht="9" customHeight="1">
      <c r="A5" s="96">
        <f>証明資料!W3</f>
        <v>0</v>
      </c>
      <c r="B5" s="155"/>
      <c r="C5" s="155"/>
      <c r="D5" s="155"/>
      <c r="E5" s="158"/>
      <c r="F5" s="159"/>
    </row>
    <row r="6" spans="1:6" ht="9" customHeight="1">
      <c r="A6" s="89" t="s">
        <v>86</v>
      </c>
      <c r="B6" s="155"/>
      <c r="C6" s="155"/>
      <c r="D6" s="155"/>
      <c r="E6" s="160"/>
      <c r="F6" s="161"/>
    </row>
    <row r="7" spans="1:6">
      <c r="A7" s="90"/>
    </row>
  </sheetData>
  <mergeCells count="5">
    <mergeCell ref="E1:F1"/>
    <mergeCell ref="B2:B6"/>
    <mergeCell ref="C2:C6"/>
    <mergeCell ref="D2:D6"/>
    <mergeCell ref="E2:F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危機関連保証様式(全て自動計算</vt:lpstr>
      <vt:lpstr>証明資料</vt:lpstr>
      <vt:lpstr>決裁</vt:lpstr>
      <vt:lpstr>'危機関連保証様式(全て自動計算'!Print_Area</vt:lpstr>
      <vt:lpstr>証明資料!Print_Area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弘中　沙梨</cp:lastModifiedBy>
  <cp:lastPrinted>2020-04-30T03:27:32Z</cp:lastPrinted>
  <dcterms:created xsi:type="dcterms:W3CDTF">2018-10-02T03:42:20Z</dcterms:created>
  <dcterms:modified xsi:type="dcterms:W3CDTF">2022-03-23T06:01:07Z</dcterms:modified>
</cp:coreProperties>
</file>